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CC7749C6-D2DB-477A-9EF2-9739A604C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Sheet1" sheetId="2" r:id="rId2"/>
  </sheets>
  <definedNames>
    <definedName name="_xlnm.Print_Area" localSheetId="0">'ATON Data'!$A$1:$H$257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H249" i="1"/>
  <c r="E252" i="1" l="1"/>
  <c r="E251" i="1"/>
  <c r="E250" i="1"/>
  <c r="E249" i="1"/>
  <c r="E248" i="1"/>
  <c r="H250" i="1" l="1"/>
  <c r="H248" i="1"/>
  <c r="H251" i="1" l="1"/>
</calcChain>
</file>

<file path=xl/sharedStrings.xml><?xml version="1.0" encoding="utf-8"?>
<sst xmlns="http://schemas.openxmlformats.org/spreadsheetml/2006/main" count="617" uniqueCount="355">
  <si>
    <r>
      <rPr>
        <sz val="10"/>
        <rFont val="Arial"/>
        <family val="2"/>
      </rPr>
      <t>B44SDS1</t>
    </r>
  </si>
  <si>
    <r>
      <rPr>
        <sz val="9"/>
        <rFont val="Arial"/>
        <family val="2"/>
      </rPr>
      <t>Sign On Bridge</t>
    </r>
  </si>
  <si>
    <r>
      <rPr>
        <sz val="9"/>
        <rFont val="Arial"/>
        <family val="2"/>
      </rPr>
      <t>Bowman Bridge Rd.</t>
    </r>
  </si>
  <si>
    <r>
      <rPr>
        <sz val="9"/>
        <rFont val="Arial"/>
        <family val="2"/>
      </rPr>
      <t>Slow no wake</t>
    </r>
  </si>
  <si>
    <r>
      <rPr>
        <sz val="10"/>
        <rFont val="Arial"/>
        <family val="2"/>
      </rPr>
      <t>N34 29.244 W82 52.323</t>
    </r>
  </si>
  <si>
    <r>
      <rPr>
        <sz val="10"/>
        <rFont val="Arial"/>
        <family val="2"/>
      </rPr>
      <t>B44SUS1</t>
    </r>
  </si>
  <si>
    <r>
      <rPr>
        <sz val="10"/>
        <rFont val="Arial"/>
        <family val="2"/>
      </rPr>
      <t>N34 29.244 W82 52.313</t>
    </r>
  </si>
  <si>
    <r>
      <rPr>
        <sz val="10"/>
        <rFont val="Arial"/>
        <family val="2"/>
      </rPr>
      <t>31BRS</t>
    </r>
  </si>
  <si>
    <r>
      <rPr>
        <sz val="9"/>
        <rFont val="Arial"/>
        <family val="2"/>
      </rPr>
      <t>White/orange(can)</t>
    </r>
  </si>
  <si>
    <r>
      <rPr>
        <sz val="9"/>
        <rFont val="Arial"/>
        <family val="2"/>
      </rPr>
      <t>Haton Ford ramp</t>
    </r>
  </si>
  <si>
    <r>
      <rPr>
        <sz val="10"/>
        <rFont val="Arial"/>
        <family val="2"/>
      </rPr>
      <t>N34 28.865 W82 52.328</t>
    </r>
  </si>
  <si>
    <r>
      <rPr>
        <sz val="10"/>
        <rFont val="Arial"/>
        <family val="2"/>
      </rPr>
      <t>30BRS</t>
    </r>
  </si>
  <si>
    <r>
      <rPr>
        <sz val="9"/>
        <rFont val="Arial"/>
        <family val="2"/>
      </rPr>
      <t>Weldon Island ramp</t>
    </r>
  </si>
  <si>
    <r>
      <rPr>
        <sz val="10"/>
        <rFont val="Arial"/>
        <family val="2"/>
      </rPr>
      <t>N34 28.956 W82 52.628</t>
    </r>
  </si>
  <si>
    <r>
      <rPr>
        <sz val="10"/>
        <rFont val="Arial"/>
        <family val="2"/>
      </rPr>
      <t>T10</t>
    </r>
  </si>
  <si>
    <r>
      <rPr>
        <sz val="10"/>
        <rFont val="Arial"/>
        <family val="2"/>
      </rPr>
      <t>Red (nun)</t>
    </r>
  </si>
  <si>
    <r>
      <rPr>
        <sz val="10"/>
        <rFont val="Arial"/>
        <family val="2"/>
      </rPr>
      <t>Channel marker</t>
    </r>
  </si>
  <si>
    <r>
      <rPr>
        <sz val="10"/>
        <rFont val="Arial"/>
        <family val="2"/>
      </rPr>
      <t>N34 28.674 W82 52.737</t>
    </r>
  </si>
  <si>
    <r>
      <rPr>
        <sz val="9"/>
        <rFont val="Arial"/>
        <family val="2"/>
      </rPr>
      <t>T12</t>
    </r>
  </si>
  <si>
    <r>
      <rPr>
        <sz val="9"/>
        <rFont val="Arial"/>
        <family val="2"/>
      </rPr>
      <t>Red (nun)</t>
    </r>
  </si>
  <si>
    <r>
      <rPr>
        <sz val="9"/>
        <rFont val="Arial"/>
        <family val="2"/>
      </rPr>
      <t>Channel Marker</t>
    </r>
  </si>
  <si>
    <r>
      <rPr>
        <sz val="9"/>
        <rFont val="Arial"/>
        <family val="2"/>
      </rPr>
      <t>N34 28.976 W82 53.181</t>
    </r>
  </si>
  <si>
    <r>
      <rPr>
        <sz val="9"/>
        <rFont val="Arial"/>
        <family val="2"/>
      </rPr>
      <t>T12A</t>
    </r>
  </si>
  <si>
    <r>
      <rPr>
        <sz val="9"/>
        <rFont val="Arial"/>
        <family val="2"/>
      </rPr>
      <t>N34 28.969 W82 53.560</t>
    </r>
  </si>
  <si>
    <r>
      <rPr>
        <sz val="9"/>
        <rFont val="Arial"/>
        <family val="2"/>
      </rPr>
      <t>FCB8</t>
    </r>
  </si>
  <si>
    <r>
      <rPr>
        <sz val="9"/>
        <rFont val="Arial"/>
        <family val="2"/>
      </rPr>
      <t>Fish Concentrator</t>
    </r>
  </si>
  <si>
    <r>
      <rPr>
        <sz val="9"/>
        <rFont val="Arial"/>
        <family val="2"/>
      </rPr>
      <t>N34 29.153 W82 53.733</t>
    </r>
  </si>
  <si>
    <r>
      <rPr>
        <sz val="9"/>
        <rFont val="Arial"/>
        <family val="2"/>
      </rPr>
      <t>T14</t>
    </r>
  </si>
  <si>
    <r>
      <rPr>
        <sz val="9"/>
        <rFont val="Arial"/>
        <family val="2"/>
      </rPr>
      <t>N34 29.320 W82 54.157</t>
    </r>
  </si>
  <si>
    <r>
      <rPr>
        <sz val="9"/>
        <rFont val="Arial"/>
        <family val="2"/>
      </rPr>
      <t>T16</t>
    </r>
  </si>
  <si>
    <r>
      <rPr>
        <sz val="9"/>
        <rFont val="Arial"/>
        <family val="2"/>
      </rPr>
      <t>N34 29.132 W82 54.962</t>
    </r>
  </si>
  <si>
    <r>
      <rPr>
        <sz val="9"/>
        <rFont val="Arial"/>
        <family val="2"/>
      </rPr>
      <t>T18</t>
    </r>
  </si>
  <si>
    <r>
      <rPr>
        <sz val="9"/>
        <rFont val="Arial"/>
        <family val="2"/>
      </rPr>
      <t>N34 28.955 W82 55.467</t>
    </r>
  </si>
  <si>
    <r>
      <rPr>
        <sz val="9"/>
        <rFont val="Arial"/>
        <family val="2"/>
      </rPr>
      <t>S94SMA</t>
    </r>
  </si>
  <si>
    <r>
      <rPr>
        <sz val="9"/>
        <rFont val="Arial"/>
        <family val="2"/>
      </rPr>
      <t>Shoal marker</t>
    </r>
  </si>
  <si>
    <r>
      <rPr>
        <sz val="9"/>
        <rFont val="Arial"/>
        <family val="2"/>
      </rPr>
      <t>Shoal Marker</t>
    </r>
  </si>
  <si>
    <r>
      <rPr>
        <sz val="9"/>
        <rFont val="Arial"/>
        <family val="2"/>
      </rPr>
      <t>N34 29.220 W82 55.822</t>
    </r>
  </si>
  <si>
    <r>
      <rPr>
        <sz val="9"/>
        <rFont val="Arial"/>
        <family val="2"/>
      </rPr>
      <t>T20</t>
    </r>
  </si>
  <si>
    <r>
      <rPr>
        <sz val="9"/>
        <rFont val="Arial"/>
        <family val="2"/>
      </rPr>
      <t>N34 29.222 W82 55.910</t>
    </r>
  </si>
  <si>
    <r>
      <rPr>
        <sz val="9"/>
        <rFont val="Arial"/>
        <family val="2"/>
      </rPr>
      <t>29BRS</t>
    </r>
  </si>
  <si>
    <r>
      <rPr>
        <sz val="9"/>
        <rFont val="Arial"/>
        <family val="2"/>
      </rPr>
      <t>Cove Inlet Ramp</t>
    </r>
  </si>
  <si>
    <r>
      <rPr>
        <sz val="9"/>
        <rFont val="Arial"/>
        <family val="2"/>
      </rPr>
      <t>Slow No Wake</t>
    </r>
  </si>
  <si>
    <r>
      <rPr>
        <sz val="9"/>
        <rFont val="Arial"/>
        <family val="2"/>
      </rPr>
      <t>N34 29.571 W82 56.062</t>
    </r>
  </si>
  <si>
    <r>
      <rPr>
        <sz val="9"/>
        <rFont val="Arial"/>
        <family val="2"/>
      </rPr>
      <t>????</t>
    </r>
  </si>
  <si>
    <r>
      <rPr>
        <sz val="9"/>
        <rFont val="Arial"/>
        <family val="2"/>
      </rPr>
      <t>???????</t>
    </r>
  </si>
  <si>
    <r>
      <rPr>
        <sz val="9"/>
        <rFont val="Arial"/>
        <family val="2"/>
      </rPr>
      <t>N34 29.388 W82 56.571</t>
    </r>
  </si>
  <si>
    <r>
      <rPr>
        <sz val="9"/>
        <rFont val="Arial"/>
        <family val="2"/>
      </rPr>
      <t>28BRS</t>
    </r>
  </si>
  <si>
    <r>
      <rPr>
        <sz val="9"/>
        <rFont val="Arial"/>
        <family val="2"/>
      </rPr>
      <t>Glenn Ferry Ramp</t>
    </r>
  </si>
  <si>
    <r>
      <rPr>
        <sz val="9"/>
        <rFont val="Arial"/>
        <family val="2"/>
      </rPr>
      <t>N34 29.289 W82 56.729</t>
    </r>
  </si>
  <si>
    <r>
      <rPr>
        <sz val="9"/>
        <rFont val="Arial"/>
        <family val="2"/>
      </rPr>
      <t>T22</t>
    </r>
  </si>
  <si>
    <r>
      <rPr>
        <sz val="9"/>
        <rFont val="Arial"/>
        <family val="2"/>
      </rPr>
      <t>N34 29.239 W82 56.808</t>
    </r>
  </si>
  <si>
    <r>
      <rPr>
        <sz val="9"/>
        <rFont val="Arial"/>
        <family val="2"/>
      </rPr>
      <t>S95SMA</t>
    </r>
  </si>
  <si>
    <r>
      <rPr>
        <sz val="9"/>
        <rFont val="Arial"/>
        <family val="2"/>
      </rPr>
      <t>N34 28.961 W82 57.042</t>
    </r>
  </si>
  <si>
    <r>
      <rPr>
        <sz val="9"/>
        <rFont val="Arial"/>
        <family val="2"/>
      </rPr>
      <t>T24</t>
    </r>
  </si>
  <si>
    <r>
      <rPr>
        <sz val="9"/>
        <rFont val="Arial"/>
        <family val="2"/>
      </rPr>
      <t>N34 28.872 W82 56.935</t>
    </r>
  </si>
  <si>
    <r>
      <rPr>
        <sz val="9"/>
        <rFont val="Arial"/>
        <family val="2"/>
      </rPr>
      <t>S96SMA</t>
    </r>
  </si>
  <si>
    <r>
      <rPr>
        <sz val="9"/>
        <rFont val="Arial"/>
        <family val="2"/>
      </rPr>
      <t>N34 28.851 W82 57.238</t>
    </r>
  </si>
  <si>
    <r>
      <rPr>
        <sz val="9"/>
        <rFont val="Arial"/>
        <family val="2"/>
      </rPr>
      <t>S96SMB</t>
    </r>
  </si>
  <si>
    <r>
      <rPr>
        <sz val="9"/>
        <rFont val="Arial"/>
        <family val="2"/>
      </rPr>
      <t>N34 28.833 W82 57.253</t>
    </r>
  </si>
  <si>
    <r>
      <rPr>
        <sz val="9"/>
        <rFont val="Arial"/>
        <family val="2"/>
      </rPr>
      <t>T26</t>
    </r>
  </si>
  <si>
    <r>
      <rPr>
        <sz val="9"/>
        <rFont val="Arial"/>
        <family val="2"/>
      </rPr>
      <t>N34 28.768 W82 57.351</t>
    </r>
  </si>
  <si>
    <r>
      <rPr>
        <sz val="9"/>
        <rFont val="Arial"/>
        <family val="2"/>
      </rPr>
      <t>T28</t>
    </r>
  </si>
  <si>
    <r>
      <rPr>
        <sz val="9"/>
        <rFont val="Arial"/>
        <family val="2"/>
      </rPr>
      <t>N34 29.117 W82 57.746</t>
    </r>
  </si>
  <si>
    <r>
      <rPr>
        <sz val="9"/>
        <rFont val="Arial"/>
        <family val="2"/>
      </rPr>
      <t>S97SMA</t>
    </r>
  </si>
  <si>
    <r>
      <rPr>
        <sz val="9"/>
        <rFont val="Arial"/>
        <family val="2"/>
      </rPr>
      <t>N34 29.205 W82 57.882</t>
    </r>
  </si>
  <si>
    <r>
      <rPr>
        <sz val="9"/>
        <rFont val="Arial"/>
        <family val="2"/>
      </rPr>
      <t>27BRS</t>
    </r>
  </si>
  <si>
    <r>
      <rPr>
        <sz val="9"/>
        <rFont val="Arial"/>
        <family val="2"/>
      </rPr>
      <t>Durham Ramp</t>
    </r>
  </si>
  <si>
    <r>
      <rPr>
        <sz val="9"/>
        <rFont val="Arial"/>
        <family val="2"/>
      </rPr>
      <t>N34 29.499 W82 58.273</t>
    </r>
  </si>
  <si>
    <r>
      <rPr>
        <sz val="9"/>
        <rFont val="Arial"/>
        <family val="2"/>
      </rPr>
      <t>T30</t>
    </r>
  </si>
  <si>
    <r>
      <rPr>
        <sz val="9"/>
        <rFont val="Arial"/>
        <family val="2"/>
      </rPr>
      <t>N34 28.834 W82 58.505</t>
    </r>
  </si>
  <si>
    <r>
      <rPr>
        <sz val="9"/>
        <rFont val="Arial"/>
        <family val="2"/>
      </rPr>
      <t>T32</t>
    </r>
  </si>
  <si>
    <r>
      <rPr>
        <sz val="9"/>
        <rFont val="Arial"/>
        <family val="2"/>
      </rPr>
      <t>N34 29.063 W82 58.761</t>
    </r>
  </si>
  <si>
    <r>
      <rPr>
        <sz val="9"/>
        <rFont val="Arial"/>
        <family val="2"/>
      </rPr>
      <t>S97.1SMA</t>
    </r>
  </si>
  <si>
    <r>
      <rPr>
        <b/>
        <sz val="9"/>
        <rFont val="Arial"/>
        <family val="2"/>
      </rPr>
      <t>In Cove Behind T32</t>
    </r>
  </si>
  <si>
    <r>
      <rPr>
        <sz val="9"/>
        <rFont val="Arial"/>
        <family val="2"/>
      </rPr>
      <t>N34 29.386 W82 58.745</t>
    </r>
  </si>
  <si>
    <r>
      <rPr>
        <sz val="9"/>
        <rFont val="Arial"/>
        <family val="2"/>
      </rPr>
      <t>Carolina Landing????</t>
    </r>
  </si>
  <si>
    <r>
      <rPr>
        <sz val="9"/>
        <rFont val="Arial"/>
        <family val="2"/>
      </rPr>
      <t>N34 29.502 W82 58.739</t>
    </r>
  </si>
  <si>
    <r>
      <rPr>
        <sz val="9"/>
        <rFont val="Arial"/>
        <family val="2"/>
      </rPr>
      <t>White w orange (can)</t>
    </r>
  </si>
  <si>
    <r>
      <rPr>
        <sz val="9"/>
        <rFont val="Arial"/>
        <family val="2"/>
      </rPr>
      <t>Danger Tree</t>
    </r>
  </si>
  <si>
    <r>
      <rPr>
        <sz val="9"/>
        <rFont val="Arial"/>
        <family val="2"/>
      </rPr>
      <t>N34 28.867 W82 59.260</t>
    </r>
  </si>
  <si>
    <r>
      <rPr>
        <sz val="9"/>
        <rFont val="Arial"/>
        <family val="2"/>
      </rPr>
      <t>FPB1</t>
    </r>
  </si>
  <si>
    <r>
      <rPr>
        <sz val="9"/>
        <rFont val="Arial"/>
        <family val="2"/>
      </rPr>
      <t>White/red(can)</t>
    </r>
  </si>
  <si>
    <r>
      <rPr>
        <sz val="9"/>
        <rFont val="Arial"/>
        <family val="2"/>
      </rPr>
      <t>N34 29.027 W82 59.203</t>
    </r>
  </si>
  <si>
    <r>
      <rPr>
        <sz val="9"/>
        <rFont val="Arial"/>
        <family val="2"/>
      </rPr>
      <t>S98SMA</t>
    </r>
  </si>
  <si>
    <r>
      <rPr>
        <sz val="9"/>
        <rFont val="Arial"/>
        <family val="2"/>
      </rPr>
      <t>N34 29.339 W83 00.027</t>
    </r>
  </si>
  <si>
    <r>
      <rPr>
        <sz val="9"/>
        <rFont val="Arial"/>
        <family val="2"/>
      </rPr>
      <t>76BRS</t>
    </r>
  </si>
  <si>
    <r>
      <rPr>
        <sz val="9"/>
        <rFont val="Arial"/>
        <family val="2"/>
      </rPr>
      <t>Fair Play Ramp</t>
    </r>
  </si>
  <si>
    <r>
      <rPr>
        <sz val="9"/>
        <rFont val="Arial"/>
        <family val="2"/>
      </rPr>
      <t>N34 29.363 W83 00.222</t>
    </r>
  </si>
  <si>
    <r>
      <rPr>
        <sz val="9"/>
        <rFont val="Arial"/>
        <family val="2"/>
      </rPr>
      <t>FPB20BK0B1</t>
    </r>
  </si>
  <si>
    <r>
      <rPr>
        <sz val="9"/>
        <rFont val="Arial"/>
        <family val="2"/>
      </rPr>
      <t>Fair Play Beach</t>
    </r>
  </si>
  <si>
    <r>
      <rPr>
        <sz val="9"/>
        <rFont val="Arial"/>
        <family val="2"/>
      </rPr>
      <t>Boats Keep Out</t>
    </r>
  </si>
  <si>
    <r>
      <rPr>
        <sz val="9"/>
        <rFont val="Arial"/>
        <family val="2"/>
      </rPr>
      <t>On Shoal</t>
    </r>
  </si>
  <si>
    <r>
      <rPr>
        <sz val="9"/>
        <rFont val="Arial"/>
        <family val="2"/>
      </rPr>
      <t>FPB20BK0B2</t>
    </r>
  </si>
  <si>
    <r>
      <rPr>
        <sz val="9"/>
        <rFont val="Arial"/>
        <family val="2"/>
      </rPr>
      <t>N34 29 303 W83 00.343</t>
    </r>
  </si>
  <si>
    <r>
      <rPr>
        <sz val="9"/>
        <rFont val="Arial"/>
        <family val="2"/>
      </rPr>
      <t>FPB21BKOB1</t>
    </r>
  </si>
  <si>
    <r>
      <rPr>
        <sz val="9"/>
        <rFont val="Arial"/>
        <family val="2"/>
      </rPr>
      <t>N34 29 339 W83 00.430</t>
    </r>
  </si>
  <si>
    <r>
      <rPr>
        <sz val="9"/>
        <rFont val="Arial"/>
        <family val="2"/>
      </rPr>
      <t>FPB21BKOB2</t>
    </r>
  </si>
  <si>
    <r>
      <rPr>
        <sz val="9"/>
        <rFont val="Arial"/>
        <family val="2"/>
      </rPr>
      <t>N34 29 375 W83 00.458</t>
    </r>
  </si>
  <si>
    <r>
      <rPr>
        <sz val="9"/>
        <rFont val="Arial"/>
        <family val="2"/>
      </rPr>
      <t>FPB3</t>
    </r>
  </si>
  <si>
    <r>
      <rPr>
        <sz val="9"/>
        <rFont val="Arial"/>
        <family val="2"/>
      </rPr>
      <t>N34 29.482 W83 00.901</t>
    </r>
  </si>
  <si>
    <r>
      <rPr>
        <sz val="9"/>
        <rFont val="Arial"/>
        <family val="2"/>
      </rPr>
      <t>B31SD2</t>
    </r>
  </si>
  <si>
    <r>
      <rPr>
        <sz val="9"/>
        <rFont val="Arial"/>
        <family val="2"/>
      </rPr>
      <t>I-85,  Fair Play Branch</t>
    </r>
  </si>
  <si>
    <r>
      <rPr>
        <sz val="9"/>
        <rFont val="Arial"/>
        <family val="2"/>
      </rPr>
      <t>N34 29.519 W8300.952</t>
    </r>
  </si>
  <si>
    <r>
      <rPr>
        <sz val="9"/>
        <rFont val="Arial"/>
        <family val="2"/>
      </rPr>
      <t>B31SD1</t>
    </r>
  </si>
  <si>
    <r>
      <rPr>
        <sz val="9"/>
        <rFont val="Arial"/>
        <family val="2"/>
      </rPr>
      <t>N34 29.547 W83 00.917</t>
    </r>
  </si>
  <si>
    <r>
      <rPr>
        <sz val="9"/>
        <rFont val="Arial"/>
        <family val="2"/>
      </rPr>
      <t>B31SDS1</t>
    </r>
  </si>
  <si>
    <r>
      <rPr>
        <sz val="9"/>
        <rFont val="Arial"/>
        <family val="2"/>
      </rPr>
      <t>Sign on Bridge</t>
    </r>
  </si>
  <si>
    <r>
      <rPr>
        <sz val="9"/>
        <rFont val="Arial"/>
        <family val="2"/>
      </rPr>
      <t>B31SDS2</t>
    </r>
  </si>
  <si>
    <r>
      <rPr>
        <sz val="9"/>
        <rFont val="Arial"/>
        <family val="2"/>
      </rPr>
      <t>B31SUS1</t>
    </r>
  </si>
  <si>
    <r>
      <rPr>
        <sz val="9"/>
        <rFont val="Arial"/>
        <family val="2"/>
      </rPr>
      <t>B31SUS2</t>
    </r>
  </si>
  <si>
    <r>
      <rPr>
        <sz val="9"/>
        <rFont val="Arial"/>
        <family val="2"/>
      </rPr>
      <t>B31SU1</t>
    </r>
  </si>
  <si>
    <r>
      <rPr>
        <sz val="9"/>
        <rFont val="Arial"/>
        <family val="2"/>
      </rPr>
      <t>N34 29.605 W83 00.953</t>
    </r>
  </si>
  <si>
    <r>
      <rPr>
        <sz val="9"/>
        <rFont val="Arial"/>
        <family val="2"/>
      </rPr>
      <t>B31SU2</t>
    </r>
  </si>
  <si>
    <r>
      <rPr>
        <sz val="9"/>
        <rFont val="Arial"/>
        <family val="2"/>
      </rPr>
      <t>N34 29.570 W83 00.984</t>
    </r>
  </si>
  <si>
    <r>
      <rPr>
        <sz val="9"/>
        <rFont val="Arial"/>
        <family val="2"/>
      </rPr>
      <t>S99SMA</t>
    </r>
  </si>
  <si>
    <r>
      <rPr>
        <sz val="9"/>
        <rFont val="Arial"/>
        <family val="2"/>
      </rPr>
      <t>N34 29.644 W83 01.122</t>
    </r>
  </si>
  <si>
    <r>
      <rPr>
        <sz val="9"/>
        <rFont val="Arial"/>
        <family val="2"/>
      </rPr>
      <t>FPB2</t>
    </r>
  </si>
  <si>
    <r>
      <rPr>
        <sz val="9"/>
        <rFont val="Arial"/>
        <family val="2"/>
      </rPr>
      <t>N34 29.144 W83 00.402</t>
    </r>
  </si>
  <si>
    <r>
      <rPr>
        <sz val="9"/>
        <rFont val="Arial"/>
        <family val="2"/>
      </rPr>
      <t>T34FPB</t>
    </r>
  </si>
  <si>
    <r>
      <rPr>
        <sz val="9"/>
        <rFont val="Arial"/>
        <family val="2"/>
      </rPr>
      <t>Red/green/red (can)</t>
    </r>
  </si>
  <si>
    <r>
      <rPr>
        <sz val="9"/>
        <rFont val="Arial"/>
        <family val="2"/>
      </rPr>
      <t>RGR</t>
    </r>
  </si>
  <si>
    <r>
      <rPr>
        <sz val="9"/>
        <rFont val="Arial"/>
        <family val="2"/>
      </rPr>
      <t>N34 28.858 W82 59.547</t>
    </r>
  </si>
  <si>
    <r>
      <rPr>
        <sz val="9"/>
        <rFont val="Arial"/>
        <family val="2"/>
      </rPr>
      <t>T36</t>
    </r>
  </si>
  <si>
    <r>
      <rPr>
        <sz val="9"/>
        <rFont val="Arial"/>
        <family val="2"/>
      </rPr>
      <t>N34 28.531 W83 01.760</t>
    </r>
  </si>
  <si>
    <r>
      <rPr>
        <sz val="9"/>
        <rFont val="Arial"/>
        <family val="2"/>
      </rPr>
      <t>T38</t>
    </r>
  </si>
  <si>
    <r>
      <rPr>
        <sz val="9"/>
        <rFont val="Arial"/>
        <family val="2"/>
      </rPr>
      <t>N34 28.389 W83 00.005</t>
    </r>
  </si>
  <si>
    <r>
      <rPr>
        <sz val="9"/>
        <rFont val="Arial"/>
        <family val="2"/>
      </rPr>
      <t>T40</t>
    </r>
  </si>
  <si>
    <r>
      <rPr>
        <sz val="9"/>
        <rFont val="Arial"/>
        <family val="2"/>
      </rPr>
      <t>N34 28.488 W83 00.345</t>
    </r>
  </si>
  <si>
    <r>
      <rPr>
        <sz val="9"/>
        <rFont val="Arial"/>
        <family val="2"/>
      </rPr>
      <t>T42</t>
    </r>
  </si>
  <si>
    <r>
      <rPr>
        <sz val="9"/>
        <rFont val="Arial"/>
        <family val="2"/>
      </rPr>
      <t>N34 28.575 W83 00.490</t>
    </r>
  </si>
  <si>
    <r>
      <rPr>
        <sz val="9"/>
        <rFont val="Arial"/>
        <family val="2"/>
      </rPr>
      <t>T44</t>
    </r>
  </si>
  <si>
    <r>
      <rPr>
        <sz val="9"/>
        <rFont val="Arial"/>
        <family val="2"/>
      </rPr>
      <t>N34 28.645 W83 00.710</t>
    </r>
  </si>
  <si>
    <r>
      <rPr>
        <sz val="9"/>
        <rFont val="Arial"/>
        <family val="2"/>
      </rPr>
      <t>T46</t>
    </r>
  </si>
  <si>
    <r>
      <rPr>
        <sz val="9"/>
        <rFont val="Arial"/>
        <family val="2"/>
      </rPr>
      <t>N34 28.872 W83 01.125</t>
    </r>
  </si>
  <si>
    <r>
      <rPr>
        <sz val="9"/>
        <rFont val="Arial"/>
        <family val="2"/>
      </rPr>
      <t>T48</t>
    </r>
  </si>
  <si>
    <r>
      <rPr>
        <sz val="9"/>
        <rFont val="Arial"/>
        <family val="2"/>
      </rPr>
      <t>N34 29.012 W83 01.581</t>
    </r>
  </si>
  <si>
    <r>
      <rPr>
        <sz val="9"/>
        <rFont val="Arial"/>
        <family val="2"/>
      </rPr>
      <t>B32SDS1</t>
    </r>
  </si>
  <si>
    <r>
      <rPr>
        <sz val="9"/>
        <rFont val="Arial"/>
        <family val="2"/>
      </rPr>
      <t>Bridge Sign</t>
    </r>
  </si>
  <si>
    <r>
      <rPr>
        <sz val="9"/>
        <rFont val="Arial"/>
        <family val="2"/>
      </rPr>
      <t>I-85,  Tugaloo River</t>
    </r>
  </si>
  <si>
    <r>
      <rPr>
        <sz val="9"/>
        <rFont val="Arial"/>
        <family val="2"/>
      </rPr>
      <t>B32SDS2</t>
    </r>
  </si>
  <si>
    <r>
      <rPr>
        <sz val="9"/>
        <rFont val="Arial"/>
        <family val="2"/>
      </rPr>
      <t>B32SD1</t>
    </r>
  </si>
  <si>
    <r>
      <rPr>
        <sz val="9"/>
        <rFont val="Arial"/>
        <family val="2"/>
      </rPr>
      <t>N34 28.984 W83 01.708</t>
    </r>
  </si>
  <si>
    <r>
      <rPr>
        <sz val="9"/>
        <rFont val="Arial"/>
        <family val="2"/>
      </rPr>
      <t>B32SD2</t>
    </r>
  </si>
  <si>
    <r>
      <rPr>
        <sz val="9"/>
        <rFont val="Arial"/>
        <family val="2"/>
      </rPr>
      <t>N34 29.010 W83 01.675</t>
    </r>
  </si>
  <si>
    <r>
      <rPr>
        <sz val="9"/>
        <rFont val="Arial"/>
        <family val="2"/>
      </rPr>
      <t>B32SD3</t>
    </r>
  </si>
  <si>
    <r>
      <rPr>
        <sz val="9"/>
        <rFont val="Arial"/>
        <family val="2"/>
      </rPr>
      <t>N34 29.052 W83 01.651</t>
    </r>
  </si>
  <si>
    <r>
      <rPr>
        <sz val="9"/>
        <rFont val="Arial"/>
        <family val="2"/>
      </rPr>
      <t>T49</t>
    </r>
  </si>
  <si>
    <r>
      <rPr>
        <sz val="9"/>
        <rFont val="Arial"/>
        <family val="2"/>
      </rPr>
      <t>Green (can)</t>
    </r>
  </si>
  <si>
    <r>
      <rPr>
        <sz val="9"/>
        <rFont val="Arial"/>
        <family val="2"/>
      </rPr>
      <t>N34 28.925 W83 01.660</t>
    </r>
  </si>
  <si>
    <r>
      <rPr>
        <sz val="9"/>
        <rFont val="Arial"/>
        <family val="2"/>
      </rPr>
      <t>T47</t>
    </r>
  </si>
  <si>
    <r>
      <rPr>
        <sz val="9"/>
        <rFont val="Arial"/>
        <family val="2"/>
      </rPr>
      <t>N34 28.828 W83 01.402</t>
    </r>
  </si>
  <si>
    <r>
      <rPr>
        <sz val="9"/>
        <rFont val="Arial"/>
        <family val="2"/>
      </rPr>
      <t>T45</t>
    </r>
  </si>
  <si>
    <r>
      <rPr>
        <sz val="9"/>
        <rFont val="Arial"/>
        <family val="2"/>
      </rPr>
      <t>N34 28.952 W83 00.937</t>
    </r>
  </si>
  <si>
    <r>
      <rPr>
        <sz val="9"/>
        <rFont val="Arial"/>
        <family val="2"/>
      </rPr>
      <t>SHC2</t>
    </r>
  </si>
  <si>
    <r>
      <rPr>
        <sz val="9"/>
        <rFont val="Arial"/>
        <family val="2"/>
      </rPr>
      <t>N34 28.302 W83 00.295</t>
    </r>
  </si>
  <si>
    <r>
      <rPr>
        <sz val="9"/>
        <rFont val="Arial"/>
        <family val="2"/>
      </rPr>
      <t>HLMSS1</t>
    </r>
  </si>
  <si>
    <r>
      <rPr>
        <sz val="9"/>
        <rFont val="Arial"/>
        <family val="2"/>
      </rPr>
      <t>Harbor Light Marina South</t>
    </r>
  </si>
  <si>
    <r>
      <rPr>
        <sz val="9"/>
        <rFont val="Arial"/>
        <family val="2"/>
      </rPr>
      <t>N34 28.333 W83 00.555</t>
    </r>
  </si>
  <si>
    <r>
      <rPr>
        <sz val="9"/>
        <rFont val="Arial"/>
        <family val="2"/>
      </rPr>
      <t>HLMSS2</t>
    </r>
  </si>
  <si>
    <r>
      <rPr>
        <sz val="9"/>
        <rFont val="Arial"/>
        <family val="2"/>
      </rPr>
      <t>N34 28.345 W83 00.463</t>
    </r>
  </si>
  <si>
    <r>
      <rPr>
        <sz val="9"/>
        <rFont val="Arial"/>
        <family val="2"/>
      </rPr>
      <t>HLMSS3</t>
    </r>
  </si>
  <si>
    <r>
      <rPr>
        <sz val="9"/>
        <rFont val="Arial"/>
        <family val="2"/>
      </rPr>
      <t>N34 28.366 W83 00.398</t>
    </r>
  </si>
  <si>
    <r>
      <rPr>
        <sz val="9"/>
        <rFont val="Arial"/>
        <family val="2"/>
      </rPr>
      <t>???.?</t>
    </r>
  </si>
  <si>
    <r>
      <rPr>
        <sz val="9"/>
        <rFont val="Arial"/>
        <family val="2"/>
      </rPr>
      <t>????????</t>
    </r>
  </si>
  <si>
    <r>
      <rPr>
        <sz val="9"/>
        <rFont val="Arial"/>
        <family val="2"/>
      </rPr>
      <t>N34 28.419 W83 00.372</t>
    </r>
  </si>
  <si>
    <r>
      <rPr>
        <sz val="9"/>
        <rFont val="Arial"/>
        <family val="2"/>
      </rPr>
      <t>SHC3</t>
    </r>
  </si>
  <si>
    <r>
      <rPr>
        <sz val="9"/>
        <rFont val="Arial"/>
        <family val="2"/>
      </rPr>
      <t>White w red (can)</t>
    </r>
  </si>
  <si>
    <r>
      <rPr>
        <sz val="9"/>
        <rFont val="Arial"/>
        <family val="2"/>
      </rPr>
      <t>N34 28.262 W83 01.727</t>
    </r>
  </si>
  <si>
    <r>
      <rPr>
        <sz val="9"/>
        <rFont val="Arial"/>
        <family val="2"/>
      </rPr>
      <t>61BRS</t>
    </r>
  </si>
  <si>
    <r>
      <rPr>
        <sz val="9"/>
        <rFont val="Arial"/>
        <family val="2"/>
      </rPr>
      <t>Rocky Ford Ramp</t>
    </r>
  </si>
  <si>
    <r>
      <rPr>
        <sz val="9"/>
        <rFont val="Arial"/>
        <family val="2"/>
      </rPr>
      <t>N34 27.828 W83 01.365</t>
    </r>
  </si>
  <si>
    <r>
      <rPr>
        <sz val="9"/>
        <rFont val="Arial"/>
        <family val="2"/>
      </rPr>
      <t>SHC21</t>
    </r>
  </si>
  <si>
    <r>
      <rPr>
        <sz val="9"/>
        <rFont val="Arial"/>
        <family val="2"/>
      </rPr>
      <t>N34 28.026 W83 01.068</t>
    </r>
  </si>
  <si>
    <r>
      <rPr>
        <sz val="9"/>
        <rFont val="Arial"/>
        <family val="2"/>
      </rPr>
      <t>SHC22</t>
    </r>
  </si>
  <si>
    <r>
      <rPr>
        <sz val="9"/>
        <rFont val="Arial"/>
        <family val="2"/>
      </rPr>
      <t>N34 27.771 W83 00.803</t>
    </r>
  </si>
  <si>
    <r>
      <rPr>
        <sz val="9"/>
        <rFont val="Arial"/>
        <family val="2"/>
      </rPr>
      <t>S101SMA</t>
    </r>
  </si>
  <si>
    <r>
      <rPr>
        <sz val="9"/>
        <rFont val="Arial"/>
        <family val="2"/>
      </rPr>
      <t>60BRS</t>
    </r>
  </si>
  <si>
    <r>
      <rPr>
        <sz val="9"/>
        <rFont val="Arial"/>
        <family val="2"/>
      </rPr>
      <t>Rock Springs Ramp</t>
    </r>
  </si>
  <si>
    <r>
      <rPr>
        <sz val="9"/>
        <rFont val="Arial"/>
        <family val="2"/>
      </rPr>
      <t>N34 28.216 W83 00.792</t>
    </r>
  </si>
  <si>
    <r>
      <rPr>
        <sz val="9"/>
        <rFont val="Arial"/>
        <family val="2"/>
      </rPr>
      <t>S100SMA</t>
    </r>
  </si>
  <si>
    <r>
      <rPr>
        <sz val="9"/>
        <rFont val="Arial"/>
        <family val="2"/>
      </rPr>
      <t>FCB7</t>
    </r>
  </si>
  <si>
    <r>
      <rPr>
        <sz val="9"/>
        <rFont val="Arial"/>
        <family val="2"/>
      </rPr>
      <t>N34 28.193 W83 00.615</t>
    </r>
  </si>
  <si>
    <r>
      <rPr>
        <sz val="9"/>
        <rFont val="Arial"/>
        <family val="2"/>
      </rPr>
      <t>SHC1</t>
    </r>
  </si>
  <si>
    <r>
      <rPr>
        <sz val="9"/>
        <rFont val="Arial"/>
        <family val="2"/>
      </rPr>
      <t>N34 28.349 W83 00.787</t>
    </r>
  </si>
  <si>
    <r>
      <rPr>
        <sz val="9"/>
        <rFont val="Arial"/>
        <family val="2"/>
      </rPr>
      <t>T43SHC</t>
    </r>
  </si>
  <si>
    <r>
      <rPr>
        <sz val="9"/>
        <rFont val="Arial"/>
        <family val="2"/>
      </rPr>
      <t>GRG</t>
    </r>
  </si>
  <si>
    <r>
      <rPr>
        <sz val="9"/>
        <rFont val="Arial"/>
        <family val="2"/>
      </rPr>
      <t>N34 28.491 W83 00.785</t>
    </r>
  </si>
  <si>
    <r>
      <rPr>
        <sz val="9"/>
        <rFont val="Arial"/>
        <family val="2"/>
      </rPr>
      <t>T41</t>
    </r>
  </si>
  <si>
    <r>
      <rPr>
        <sz val="9"/>
        <rFont val="Arial"/>
        <family val="2"/>
      </rPr>
      <t>N34 28.516 W83 00.580</t>
    </r>
  </si>
  <si>
    <r>
      <rPr>
        <sz val="9"/>
        <rFont val="Arial"/>
        <family val="2"/>
      </rPr>
      <t>T39</t>
    </r>
  </si>
  <si>
    <r>
      <rPr>
        <sz val="9"/>
        <rFont val="Arial"/>
        <family val="2"/>
      </rPr>
      <t>N34 28.326 W83 00.492</t>
    </r>
  </si>
  <si>
    <r>
      <rPr>
        <sz val="9"/>
        <rFont val="Arial"/>
        <family val="2"/>
      </rPr>
      <t>T37</t>
    </r>
  </si>
  <si>
    <r>
      <rPr>
        <sz val="9"/>
        <rFont val="Arial"/>
        <family val="2"/>
      </rPr>
      <t>N34 28.264 W82 59.938</t>
    </r>
  </si>
  <si>
    <r>
      <rPr>
        <sz val="9"/>
        <rFont val="Arial"/>
        <family val="2"/>
      </rPr>
      <t>T35</t>
    </r>
  </si>
  <si>
    <r>
      <rPr>
        <sz val="9"/>
        <rFont val="Arial"/>
        <family val="2"/>
      </rPr>
      <t>N34 28.518 W82 59.678</t>
    </r>
  </si>
  <si>
    <r>
      <rPr>
        <sz val="9"/>
        <rFont val="Arial"/>
        <family val="2"/>
      </rPr>
      <t>T33A</t>
    </r>
  </si>
  <si>
    <r>
      <rPr>
        <sz val="9"/>
        <rFont val="Arial"/>
        <family val="2"/>
      </rPr>
      <t>N34 28.669 W82 59.275</t>
    </r>
  </si>
  <si>
    <r>
      <rPr>
        <sz val="9"/>
        <rFont val="Arial"/>
        <family val="2"/>
      </rPr>
      <t>T33</t>
    </r>
  </si>
  <si>
    <r>
      <rPr>
        <sz val="9"/>
        <rFont val="Arial"/>
        <family val="2"/>
      </rPr>
      <t>N34 28.840 W82 58.982</t>
    </r>
  </si>
  <si>
    <r>
      <rPr>
        <sz val="9"/>
        <rFont val="Arial"/>
        <family val="2"/>
      </rPr>
      <t>T31PC</t>
    </r>
  </si>
  <si>
    <r>
      <rPr>
        <sz val="9"/>
        <rFont val="Arial"/>
        <family val="2"/>
      </rPr>
      <t>N34 28.762 W82 58.657</t>
    </r>
  </si>
  <si>
    <r>
      <rPr>
        <sz val="9"/>
        <rFont val="Arial"/>
        <family val="2"/>
      </rPr>
      <t>PC1</t>
    </r>
  </si>
  <si>
    <r>
      <rPr>
        <sz val="9"/>
        <rFont val="Arial"/>
        <family val="2"/>
      </rPr>
      <t>N34 28.431 W82 58.919</t>
    </r>
  </si>
  <si>
    <r>
      <rPr>
        <sz val="9"/>
        <rFont val="Arial"/>
        <family val="2"/>
      </rPr>
      <t>PC2</t>
    </r>
  </si>
  <si>
    <r>
      <rPr>
        <sz val="9"/>
        <rFont val="Arial"/>
        <family val="2"/>
      </rPr>
      <t>N34 28.119 W82 58.388</t>
    </r>
  </si>
  <si>
    <r>
      <rPr>
        <sz val="9"/>
        <rFont val="Arial"/>
        <family val="2"/>
      </rPr>
      <t>PC3</t>
    </r>
  </si>
  <si>
    <r>
      <rPr>
        <sz val="9"/>
        <rFont val="Arial"/>
        <family val="2"/>
      </rPr>
      <t>N34 27.970 W82 58.436</t>
    </r>
  </si>
  <si>
    <r>
      <rPr>
        <sz val="9"/>
        <rFont val="Arial"/>
        <family val="2"/>
      </rPr>
      <t>PC4</t>
    </r>
  </si>
  <si>
    <r>
      <rPr>
        <sz val="9"/>
        <rFont val="Arial"/>
        <family val="2"/>
      </rPr>
      <t>N34 27.822 W82 58.452</t>
    </r>
  </si>
  <si>
    <r>
      <rPr>
        <sz val="9"/>
        <rFont val="Arial"/>
        <family val="2"/>
      </rPr>
      <t>PC5</t>
    </r>
  </si>
  <si>
    <r>
      <rPr>
        <sz val="9"/>
        <rFont val="Arial"/>
        <family val="2"/>
      </rPr>
      <t>N34 27.676 W82 58.676</t>
    </r>
  </si>
  <si>
    <r>
      <rPr>
        <sz val="9"/>
        <rFont val="Arial"/>
        <family val="2"/>
      </rPr>
      <t>DTS4</t>
    </r>
  </si>
  <si>
    <r>
      <rPr>
        <sz val="9"/>
        <rFont val="Arial"/>
        <family val="2"/>
      </rPr>
      <t>N34 27.713 W82 59.742</t>
    </r>
  </si>
  <si>
    <r>
      <rPr>
        <sz val="9"/>
        <rFont val="Arial"/>
        <family val="2"/>
      </rPr>
      <t>DTS3</t>
    </r>
  </si>
  <si>
    <r>
      <rPr>
        <sz val="9"/>
        <rFont val="Arial"/>
        <family val="2"/>
      </rPr>
      <t>Marker on pole</t>
    </r>
  </si>
  <si>
    <r>
      <rPr>
        <sz val="9"/>
        <rFont val="Arial"/>
        <family val="2"/>
      </rPr>
      <t>N34 27.786 W82 58.171</t>
    </r>
  </si>
  <si>
    <r>
      <rPr>
        <sz val="9"/>
        <rFont val="Arial"/>
        <family val="2"/>
      </rPr>
      <t>PCB2BKOB1</t>
    </r>
  </si>
  <si>
    <r>
      <rPr>
        <sz val="9"/>
        <rFont val="Arial"/>
        <family val="2"/>
      </rPr>
      <t>Paynes Creek Beach #2</t>
    </r>
  </si>
  <si>
    <r>
      <rPr>
        <sz val="9"/>
        <rFont val="Arial"/>
        <family val="2"/>
      </rPr>
      <t>N34 28.518 W82 58.788</t>
    </r>
  </si>
  <si>
    <r>
      <rPr>
        <sz val="9"/>
        <rFont val="Arial"/>
        <family val="2"/>
      </rPr>
      <t>PCB2BKOB2</t>
    </r>
  </si>
  <si>
    <r>
      <rPr>
        <sz val="9"/>
        <rFont val="Arial"/>
        <family val="2"/>
      </rPr>
      <t>N34 28.536 W82 58.754</t>
    </r>
  </si>
  <si>
    <r>
      <rPr>
        <sz val="9"/>
        <rFont val="Arial"/>
        <family val="2"/>
      </rPr>
      <t>PCB1BKOB1</t>
    </r>
  </si>
  <si>
    <r>
      <rPr>
        <sz val="9"/>
        <rFont val="Arial"/>
        <family val="2"/>
      </rPr>
      <t>Paynes Creek Beach #1</t>
    </r>
  </si>
  <si>
    <r>
      <rPr>
        <sz val="9"/>
        <rFont val="Arial"/>
        <family val="2"/>
      </rPr>
      <t>N34 28.656 W82 58.474</t>
    </r>
  </si>
  <si>
    <r>
      <rPr>
        <sz val="9"/>
        <rFont val="Arial"/>
        <family val="2"/>
      </rPr>
      <t>PCB1BKOB2</t>
    </r>
  </si>
  <si>
    <r>
      <rPr>
        <sz val="9"/>
        <rFont val="Arial"/>
        <family val="2"/>
      </rPr>
      <t>N34 28.662 W82 58.457</t>
    </r>
  </si>
  <si>
    <r>
      <rPr>
        <sz val="9"/>
        <rFont val="Arial"/>
        <family val="2"/>
      </rPr>
      <t>T29A</t>
    </r>
  </si>
  <si>
    <r>
      <rPr>
        <sz val="9"/>
        <rFont val="Arial"/>
        <family val="2"/>
      </rPr>
      <t>N34 28.678 W82 58.535</t>
    </r>
  </si>
  <si>
    <r>
      <rPr>
        <sz val="9"/>
        <rFont val="Arial"/>
        <family val="2"/>
      </rPr>
      <t>26BRS</t>
    </r>
  </si>
  <si>
    <r>
      <rPr>
        <sz val="9"/>
        <rFont val="Arial"/>
        <family val="2"/>
      </rPr>
      <t>Paynes Crk Rmp B - Inside</t>
    </r>
  </si>
  <si>
    <r>
      <rPr>
        <sz val="9"/>
        <rFont val="Arial"/>
        <family val="2"/>
      </rPr>
      <t>N34 28.509 W82 58.227</t>
    </r>
  </si>
  <si>
    <r>
      <rPr>
        <sz val="9"/>
        <rFont val="Arial"/>
        <family val="2"/>
      </rPr>
      <t>T29</t>
    </r>
  </si>
  <si>
    <r>
      <rPr>
        <sz val="9"/>
        <rFont val="Arial"/>
        <family val="2"/>
      </rPr>
      <t>N34 28.863 W82 58.177</t>
    </r>
  </si>
  <si>
    <r>
      <rPr>
        <sz val="9"/>
        <rFont val="Arial"/>
        <family val="2"/>
      </rPr>
      <t>T27</t>
    </r>
  </si>
  <si>
    <r>
      <rPr>
        <sz val="9"/>
        <rFont val="Arial"/>
        <family val="2"/>
      </rPr>
      <t>N34 28.932 W82 57.819</t>
    </r>
  </si>
  <si>
    <r>
      <rPr>
        <sz val="9"/>
        <rFont val="Arial"/>
        <family val="2"/>
      </rPr>
      <t>T25</t>
    </r>
  </si>
  <si>
    <r>
      <rPr>
        <sz val="9"/>
        <rFont val="Arial"/>
        <family val="2"/>
      </rPr>
      <t>N34 28.628 W82 57.446</t>
    </r>
  </si>
  <si>
    <r>
      <rPr>
        <sz val="9"/>
        <rFont val="Arial"/>
        <family val="2"/>
      </rPr>
      <t>25BRBS</t>
    </r>
  </si>
  <si>
    <r>
      <rPr>
        <sz val="9"/>
        <rFont val="Arial"/>
        <family val="2"/>
      </rPr>
      <t>N34 28.317 W82 57.655</t>
    </r>
  </si>
  <si>
    <r>
      <rPr>
        <sz val="9"/>
        <rFont val="Arial"/>
        <family val="2"/>
      </rPr>
      <t>T23</t>
    </r>
  </si>
  <si>
    <r>
      <rPr>
        <sz val="9"/>
        <rFont val="Arial"/>
        <family val="2"/>
      </rPr>
      <t>N34 28.706 W82 56.729</t>
    </r>
  </si>
  <si>
    <r>
      <rPr>
        <sz val="9"/>
        <rFont val="Arial"/>
        <family val="2"/>
      </rPr>
      <t>T21</t>
    </r>
  </si>
  <si>
    <r>
      <rPr>
        <sz val="9"/>
        <rFont val="Arial"/>
        <family val="2"/>
      </rPr>
      <t>N34 29.018 W82 56.537</t>
    </r>
  </si>
  <si>
    <r>
      <rPr>
        <sz val="9"/>
        <rFont val="Arial"/>
        <family val="2"/>
      </rPr>
      <t>T19</t>
    </r>
  </si>
  <si>
    <r>
      <rPr>
        <sz val="9"/>
        <rFont val="Arial"/>
        <family val="2"/>
      </rPr>
      <t>N34 29.017 W82 55.860</t>
    </r>
  </si>
  <si>
    <r>
      <rPr>
        <sz val="9"/>
        <rFont val="Arial"/>
        <family val="2"/>
      </rPr>
      <t>S93SMA</t>
    </r>
  </si>
  <si>
    <r>
      <rPr>
        <sz val="9"/>
        <rFont val="Arial"/>
        <family val="2"/>
      </rPr>
      <t>N34 28.790 W82 55.841</t>
    </r>
  </si>
  <si>
    <r>
      <rPr>
        <sz val="9"/>
        <rFont val="Arial"/>
        <family val="2"/>
      </rPr>
      <t>T17ARC</t>
    </r>
  </si>
  <si>
    <r>
      <rPr>
        <sz val="9"/>
        <rFont val="Arial"/>
        <family val="2"/>
      </rPr>
      <t>Red/greem/red (can)</t>
    </r>
  </si>
  <si>
    <r>
      <rPr>
        <sz val="9"/>
        <rFont val="Arial"/>
        <family val="2"/>
      </rPr>
      <t>N34 28.777 W82 55.635</t>
    </r>
  </si>
  <si>
    <r>
      <rPr>
        <sz val="9"/>
        <rFont val="Arial"/>
        <family val="2"/>
      </rPr>
      <t>RC1</t>
    </r>
  </si>
  <si>
    <r>
      <rPr>
        <sz val="9"/>
        <rFont val="Arial"/>
        <family val="2"/>
      </rPr>
      <t>N34 28.188 W82 56.101</t>
    </r>
  </si>
  <si>
    <r>
      <rPr>
        <sz val="9"/>
        <rFont val="Arial"/>
        <family val="2"/>
      </rPr>
      <t>10BRS</t>
    </r>
  </si>
  <si>
    <r>
      <rPr>
        <sz val="9"/>
        <rFont val="Arial"/>
        <family val="2"/>
      </rPr>
      <t>Reed Creek Ramp</t>
    </r>
  </si>
  <si>
    <r>
      <rPr>
        <sz val="9"/>
        <rFont val="Arial"/>
        <family val="2"/>
      </rPr>
      <t>N34 28.222 W82 56.073</t>
    </r>
  </si>
  <si>
    <r>
      <rPr>
        <sz val="9"/>
        <rFont val="Arial"/>
        <family val="2"/>
      </rPr>
      <t>T17</t>
    </r>
  </si>
  <si>
    <r>
      <rPr>
        <sz val="9"/>
        <rFont val="Arial"/>
        <family val="2"/>
      </rPr>
      <t>N34 28.989 W82 54755</t>
    </r>
  </si>
  <si>
    <r>
      <rPr>
        <sz val="9"/>
        <rFont val="Arial"/>
        <family val="2"/>
      </rPr>
      <t>T15</t>
    </r>
  </si>
  <si>
    <r>
      <rPr>
        <sz val="9"/>
        <rFont val="Arial"/>
        <family val="2"/>
      </rPr>
      <t>N34 29.099 W82 54.501</t>
    </r>
  </si>
  <si>
    <r>
      <rPr>
        <sz val="9"/>
        <rFont val="Arial"/>
        <family val="2"/>
      </rPr>
      <t>S92SMA</t>
    </r>
  </si>
  <si>
    <r>
      <rPr>
        <sz val="9"/>
        <rFont val="Arial"/>
        <family val="2"/>
      </rPr>
      <t>N34 29.080 W82 54.299</t>
    </r>
  </si>
  <si>
    <r>
      <rPr>
        <sz val="9"/>
        <rFont val="Arial"/>
        <family val="2"/>
      </rPr>
      <t>T13A</t>
    </r>
  </si>
  <si>
    <r>
      <rPr>
        <sz val="9"/>
        <rFont val="Arial"/>
        <family val="2"/>
      </rPr>
      <t>N34 29.073 W82 54.100</t>
    </r>
  </si>
  <si>
    <r>
      <rPr>
        <sz val="9"/>
        <rFont val="Arial"/>
        <family val="2"/>
      </rPr>
      <t>T13</t>
    </r>
  </si>
  <si>
    <r>
      <rPr>
        <sz val="9"/>
        <rFont val="Arial"/>
        <family val="2"/>
      </rPr>
      <t>N34 28.935 W82 53.959</t>
    </r>
  </si>
  <si>
    <r>
      <rPr>
        <sz val="10"/>
        <rFont val="Arial"/>
        <family val="2"/>
      </rPr>
      <t>T11A</t>
    </r>
  </si>
  <si>
    <r>
      <rPr>
        <sz val="10"/>
        <rFont val="Arial"/>
        <family val="2"/>
      </rPr>
      <t>Green (can)</t>
    </r>
  </si>
  <si>
    <r>
      <rPr>
        <sz val="10"/>
        <rFont val="Arial"/>
        <family val="2"/>
      </rPr>
      <t>N34 28.734 W82 53.286</t>
    </r>
  </si>
  <si>
    <r>
      <rPr>
        <sz val="10"/>
        <rFont val="Arial"/>
        <family val="2"/>
      </rPr>
      <t>T11</t>
    </r>
  </si>
  <si>
    <r>
      <rPr>
        <sz val="10"/>
        <rFont val="Arial"/>
        <family val="2"/>
      </rPr>
      <t>N34 28.570 W82 53.049</t>
    </r>
  </si>
  <si>
    <r>
      <rPr>
        <sz val="10"/>
        <rFont val="Arial"/>
        <family val="2"/>
      </rPr>
      <t>23BRS</t>
    </r>
  </si>
  <si>
    <r>
      <rPr>
        <sz val="10"/>
        <rFont val="Arial"/>
        <family val="2"/>
      </rPr>
      <t>White W orange (can)</t>
    </r>
  </si>
  <si>
    <r>
      <rPr>
        <sz val="9"/>
        <rFont val="Arial"/>
        <family val="2"/>
      </rPr>
      <t>Mary Ann Branch Ramp</t>
    </r>
  </si>
  <si>
    <r>
      <rPr>
        <sz val="10"/>
        <rFont val="Arial"/>
        <family val="2"/>
      </rPr>
      <t>Slow no wake</t>
    </r>
  </si>
  <si>
    <r>
      <rPr>
        <sz val="10"/>
        <rFont val="Arial"/>
        <family val="2"/>
      </rPr>
      <t>N34 28.462 W82 53.284</t>
    </r>
  </si>
  <si>
    <r>
      <rPr>
        <sz val="10"/>
        <rFont val="Arial"/>
        <family val="2"/>
      </rPr>
      <t>S90SMA</t>
    </r>
  </si>
  <si>
    <r>
      <rPr>
        <sz val="10"/>
        <rFont val="Arial"/>
        <family val="2"/>
      </rPr>
      <t>Sign on pole</t>
    </r>
  </si>
  <si>
    <r>
      <rPr>
        <sz val="10"/>
        <rFont val="Arial"/>
        <family val="2"/>
      </rPr>
      <t>Shoal marker</t>
    </r>
  </si>
  <si>
    <r>
      <rPr>
        <sz val="10"/>
        <rFont val="Arial"/>
        <family val="2"/>
      </rPr>
      <t>N34 28.322 W82 53.199</t>
    </r>
  </si>
  <si>
    <r>
      <rPr>
        <sz val="10"/>
        <rFont val="Arial"/>
        <family val="2"/>
      </rPr>
      <t>S90SMB</t>
    </r>
  </si>
  <si>
    <r>
      <rPr>
        <sz val="10"/>
        <rFont val="Arial"/>
        <family val="2"/>
      </rPr>
      <t>N34 28.301 W82 53.252</t>
    </r>
  </si>
  <si>
    <t>Paynes Crk Rmp  A - Outside Cmpg</t>
  </si>
  <si>
    <t>CONDITION CODES:</t>
  </si>
  <si>
    <t>1 - MISSING</t>
  </si>
  <si>
    <t>2- SEVERE DAMAGE -LEANING MORE THAN 45 DEGREES OR MISSING MORE TNAM 1 SQ FT OF SURFACE AREA</t>
  </si>
  <si>
    <t>3 - RE-LETTER - LETTERING IS EITHER MORE THAN 50% FADED OR MISSING</t>
  </si>
  <si>
    <t>4 - SMALL CRACK OR REPAINT - LESS THAN 1 SQ FT OF SURFACE AREA MISSINF OR MORE THAN 50% FADED</t>
  </si>
  <si>
    <t>5 - GOOD</t>
  </si>
  <si>
    <t>Date: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</si>
  <si>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</si>
  <si>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</si>
  <si>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</si>
  <si>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</si>
  <si>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</si>
  <si>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</si>
  <si>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</si>
  <si>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</si>
  <si>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</si>
  <si>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</si>
  <si>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</si>
  <si>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</si>
  <si>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</si>
  <si>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</si>
  <si>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</si>
  <si>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</si>
  <si>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</si>
  <si>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</si>
  <si>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</si>
  <si>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</si>
  <si>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</si>
  <si>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</si>
  <si>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</si>
  <si>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</si>
  <si>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>Lake Hartwell Zone 4A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</si>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</sst>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8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2"/>
      <name val="Arial"/>
      <family val="2"/>
    </font>
    <font>
      <b/>
      <sz val="11"/>
      <name val="Arial Unicode MS"/>
      <family val="2"/>
    </font>
    <font>
      <sz val="8"/>
      <name val="Arial"/>
      <family val="2"/>
    </font>
    <font>
      <b/>
      <i/>
      <sz val="10"/>
      <name val="Arial Unicode MS"/>
      <family val="2"/>
    </font>
    <font>
      <u/>
      <sz val="10"/>
      <color theme="10"/>
      <name val="Times New Roman"/>
      <charset val="204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4"/>
      <color indexed="30"/>
      <name val="Calibri"/>
      <family val="2"/>
      <charset val="1"/>
    </font>
    <font>
      <b/>
      <sz val="12"/>
      <color indexed="49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2" fillId="0" borderId="0"/>
    <xf numFmtId="0" fontId="23" fillId="0" borderId="0" applyNumberFormat="0" applyFill="0" applyBorder="0" applyAlignment="0" applyProtection="0"/>
  </cellStyleXfs>
  <cellXfs count="121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2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5" fontId="13" fillId="2" borderId="8" xfId="1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65" fontId="15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5" fontId="13" fillId="2" borderId="11" xfId="1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165" fontId="13" fillId="2" borderId="14" xfId="1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" fontId="19" fillId="0" borderId="26" xfId="0" quotePrefix="1" applyNumberFormat="1" applyFont="1" applyBorder="1" applyAlignment="1">
      <alignment horizontal="center" vertical="center"/>
    </xf>
    <xf numFmtId="1" fontId="19" fillId="0" borderId="27" xfId="0" quotePrefix="1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" fontId="19" fillId="0" borderId="29" xfId="0" quotePrefix="1" applyNumberFormat="1" applyFont="1" applyBorder="1" applyAlignment="1">
      <alignment horizontal="center" vertical="center"/>
    </xf>
    <xf numFmtId="1" fontId="19" fillId="0" borderId="30" xfId="0" quotePrefix="1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" fontId="19" fillId="0" borderId="32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1" fillId="0" borderId="0" xfId="0" applyFont="1"/>
    <xf numFmtId="0" fontId="2" fillId="0" borderId="0" xfId="0" applyFont="1"/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" fontId="19" fillId="0" borderId="30" xfId="0" applyNumberFormat="1" applyFont="1" applyBorder="1" applyAlignment="1">
      <alignment horizontal="center" vertical="center"/>
    </xf>
    <xf numFmtId="1" fontId="19" fillId="0" borderId="3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5" fontId="13" fillId="2" borderId="13" xfId="1" applyNumberFormat="1" applyFont="1" applyFill="1" applyBorder="1" applyAlignment="1">
      <alignment horizontal="center" vertical="center"/>
    </xf>
    <xf numFmtId="165" fontId="13" fillId="2" borderId="14" xfId="1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4" fontId="22" fillId="0" borderId="17" xfId="0" applyNumberFormat="1" applyFont="1" applyBorder="1" applyAlignment="1">
      <alignment horizontal="center" wrapText="1"/>
    </xf>
    <xf numFmtId="14" fontId="22" fillId="0" borderId="11" xfId="0" applyNumberFormat="1" applyFont="1" applyBorder="1" applyAlignment="1">
      <alignment horizont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shrinkToFit="1"/>
    </xf>
    <xf numFmtId="1" fontId="4" fillId="0" borderId="23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14" fontId="10" fillId="0" borderId="5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65" fontId="13" fillId="2" borderId="7" xfId="1" applyNumberFormat="1" applyFont="1" applyFill="1" applyBorder="1" applyAlignment="1">
      <alignment horizontal="center" vertical="center"/>
    </xf>
    <xf numFmtId="165" fontId="13" fillId="2" borderId="8" xfId="1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65" fontId="13" fillId="2" borderId="9" xfId="1" applyNumberFormat="1" applyFont="1" applyFill="1" applyBorder="1" applyAlignment="1">
      <alignment horizontal="center" vertical="center"/>
    </xf>
    <xf numFmtId="165" fontId="13" fillId="2" borderId="10" xfId="1" applyNumberFormat="1" applyFont="1" applyFill="1" applyBorder="1" applyAlignment="1">
      <alignment horizontal="center" vertical="center"/>
    </xf>
    <xf numFmtId="165" fontId="13" fillId="2" borderId="11" xfId="1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3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35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34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30" fillId="0" borderId="35" xfId="2" applyNumberFormat="1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66" fontId="24" fillId="0" borderId="34" xfId="0" applyNumberFormat="1" applyFont="1" applyBorder="1" applyAlignment="1">
      <alignment horizontal="center"/>
    </xf>
    <xf numFmtId="0" fontId="24" fillId="0" borderId="34" xfId="0" applyFont="1" applyBorder="1"/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/>
    <xf numFmtId="0" fontId="37" fillId="0" borderId="34" xfId="0" applyFont="1" applyBorder="1" applyAlignment="1">
      <alignment horizontal="center"/>
    </xf>
    <xf numFmtId="0" fontId="32" fillId="0" borderId="0" xfId="0" applyFont="1" applyAlignment="1">
      <alignment horizontal="right"/>
    </xf>
    <xf numFmtId="166" fontId="37" fillId="0" borderId="34" xfId="0" applyNumberFormat="1" applyFont="1" applyBorder="1" applyAlignment="1">
      <alignment horizontal="center"/>
    </xf>
  </cellXfs>
  <cellStyles count="3">
    <cellStyle name="Excel Built-in Normal" xfId="1" xr:uid="{4C0FC4F8-C8EF-4ECF-9F79-E71C7310DB75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167640</xdr:rowOff>
    </xdr:from>
    <xdr:to>
      <xdr:col>4</xdr:col>
      <xdr:colOff>53340</xdr:colOff>
      <xdr:row>12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8853981-1888-440F-874D-293E82FF8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6764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7"/>
  <sheetViews>
    <sheetView tabSelected="1" zoomScaleNormal="100" zoomScaleSheetLayoutView="100" workbookViewId="0">
      <selection activeCell="H249" sqref="H249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69" t="s">
        <v>313</v>
      </c>
      <c r="B1" s="70"/>
      <c r="C1" s="71"/>
      <c r="D1" s="4" t="s">
        <v>288</v>
      </c>
      <c r="E1" s="72"/>
      <c r="F1" s="73"/>
      <c r="G1" s="4" t="s">
        <v>289</v>
      </c>
      <c r="H1" s="5"/>
    </row>
    <row r="2" spans="1:9" s="9" customFormat="1" ht="19.95" customHeight="1" thickBot="1">
      <c r="A2" s="74" t="s">
        <v>290</v>
      </c>
      <c r="B2" s="75"/>
      <c r="C2" s="7"/>
      <c r="D2" s="6" t="s">
        <v>291</v>
      </c>
      <c r="E2" s="76"/>
      <c r="F2" s="76"/>
      <c r="G2" s="75" t="s">
        <v>292</v>
      </c>
      <c r="H2" s="77"/>
      <c r="I2" s="8"/>
    </row>
    <row r="3" spans="1:9" s="9" customFormat="1" ht="19.95" customHeight="1" thickBot="1">
      <c r="A3" s="78" t="s">
        <v>293</v>
      </c>
      <c r="B3" s="79"/>
      <c r="C3" s="11"/>
      <c r="D3" s="10" t="s">
        <v>291</v>
      </c>
      <c r="E3" s="80"/>
      <c r="F3" s="80"/>
      <c r="G3" s="81"/>
      <c r="H3" s="82"/>
    </row>
    <row r="4" spans="1:9" s="9" customFormat="1" ht="19.95" customHeight="1" thickBot="1">
      <c r="A4" s="78" t="s">
        <v>294</v>
      </c>
      <c r="B4" s="79"/>
      <c r="C4" s="11"/>
      <c r="D4" s="10" t="s">
        <v>291</v>
      </c>
      <c r="E4" s="80"/>
      <c r="F4" s="80"/>
      <c r="G4" s="83"/>
      <c r="H4" s="84"/>
    </row>
    <row r="5" spans="1:9" s="9" customFormat="1" ht="19.95" customHeight="1" thickBot="1">
      <c r="A5" s="44" t="s">
        <v>295</v>
      </c>
      <c r="B5" s="45"/>
      <c r="C5" s="13"/>
      <c r="D5" s="12" t="s">
        <v>291</v>
      </c>
      <c r="E5" s="46"/>
      <c r="F5" s="46"/>
      <c r="G5" s="47"/>
      <c r="H5" s="48"/>
    </row>
    <row r="6" spans="1:9" ht="15" customHeight="1" thickTop="1" thickBot="1">
      <c r="A6" s="49" t="s">
        <v>296</v>
      </c>
      <c r="B6" s="51" t="s">
        <v>297</v>
      </c>
      <c r="C6" s="14" t="s">
        <v>298</v>
      </c>
      <c r="D6" s="15" t="s">
        <v>299</v>
      </c>
      <c r="E6" s="53" t="s">
        <v>300</v>
      </c>
      <c r="F6" s="55" t="s">
        <v>301</v>
      </c>
      <c r="G6" s="55"/>
      <c r="H6" s="56"/>
    </row>
    <row r="7" spans="1:9" ht="15" customHeight="1" thickBot="1">
      <c r="A7" s="50"/>
      <c r="B7" s="52"/>
      <c r="C7" s="16" t="s">
        <v>302</v>
      </c>
      <c r="D7" s="17" t="s">
        <v>303</v>
      </c>
      <c r="E7" s="54"/>
      <c r="F7" s="57"/>
      <c r="G7" s="57"/>
      <c r="H7" s="58"/>
    </row>
    <row r="8" spans="1:9" ht="12.75" customHeight="1">
      <c r="A8" s="63">
        <v>364.1</v>
      </c>
      <c r="B8" s="65" t="s">
        <v>0</v>
      </c>
      <c r="C8" s="18" t="s">
        <v>1</v>
      </c>
      <c r="D8" s="19" t="s">
        <v>2</v>
      </c>
      <c r="E8" s="67"/>
      <c r="F8" s="59"/>
      <c r="G8" s="59"/>
      <c r="H8" s="60"/>
    </row>
    <row r="9" spans="1:9" ht="13.65" customHeight="1" thickBot="1">
      <c r="A9" s="64"/>
      <c r="B9" s="66"/>
      <c r="C9" s="20" t="s">
        <v>3</v>
      </c>
      <c r="D9" s="21" t="s">
        <v>4</v>
      </c>
      <c r="E9" s="68"/>
      <c r="F9" s="61"/>
      <c r="G9" s="61"/>
      <c r="H9" s="62"/>
    </row>
    <row r="10" spans="1:9" ht="12.75" customHeight="1">
      <c r="A10" s="63">
        <v>364.2</v>
      </c>
      <c r="B10" s="65" t="s">
        <v>5</v>
      </c>
      <c r="C10" s="18" t="s">
        <v>1</v>
      </c>
      <c r="D10" s="19" t="s">
        <v>2</v>
      </c>
      <c r="E10" s="67"/>
      <c r="F10" s="59"/>
      <c r="G10" s="59"/>
      <c r="H10" s="60"/>
    </row>
    <row r="11" spans="1:9" ht="13.65" customHeight="1" thickBot="1">
      <c r="A11" s="64"/>
      <c r="B11" s="66"/>
      <c r="C11" s="20" t="s">
        <v>3</v>
      </c>
      <c r="D11" s="21" t="s">
        <v>6</v>
      </c>
      <c r="E11" s="68"/>
      <c r="F11" s="61"/>
      <c r="G11" s="61"/>
      <c r="H11" s="62"/>
    </row>
    <row r="12" spans="1:9" ht="12.75" customHeight="1">
      <c r="A12" s="63">
        <v>365</v>
      </c>
      <c r="B12" s="65" t="s">
        <v>7</v>
      </c>
      <c r="C12" s="18" t="s">
        <v>8</v>
      </c>
      <c r="D12" s="19" t="s">
        <v>9</v>
      </c>
      <c r="E12" s="67"/>
      <c r="F12" s="59"/>
      <c r="G12" s="59"/>
      <c r="H12" s="60"/>
    </row>
    <row r="13" spans="1:9" ht="13.65" customHeight="1" thickBot="1">
      <c r="A13" s="64"/>
      <c r="B13" s="66"/>
      <c r="C13" s="20" t="s">
        <v>3</v>
      </c>
      <c r="D13" s="21" t="s">
        <v>10</v>
      </c>
      <c r="E13" s="68"/>
      <c r="F13" s="61"/>
      <c r="G13" s="61"/>
      <c r="H13" s="62"/>
    </row>
    <row r="14" spans="1:9" ht="12.75" customHeight="1">
      <c r="A14" s="63">
        <v>366</v>
      </c>
      <c r="B14" s="65" t="s">
        <v>11</v>
      </c>
      <c r="C14" s="18" t="s">
        <v>8</v>
      </c>
      <c r="D14" s="19" t="s">
        <v>12</v>
      </c>
      <c r="E14" s="67"/>
      <c r="F14" s="59"/>
      <c r="G14" s="59"/>
      <c r="H14" s="60"/>
    </row>
    <row r="15" spans="1:9" ht="13.65" customHeight="1" thickBot="1">
      <c r="A15" s="64"/>
      <c r="B15" s="66"/>
      <c r="C15" s="20" t="s">
        <v>3</v>
      </c>
      <c r="D15" s="21" t="s">
        <v>13</v>
      </c>
      <c r="E15" s="68"/>
      <c r="F15" s="61"/>
      <c r="G15" s="61"/>
      <c r="H15" s="62"/>
    </row>
    <row r="16" spans="1:9" ht="13.65" customHeight="1">
      <c r="A16" s="63">
        <v>367</v>
      </c>
      <c r="B16" s="65" t="s">
        <v>14</v>
      </c>
      <c r="C16" s="18" t="s">
        <v>15</v>
      </c>
      <c r="D16" s="19"/>
      <c r="E16" s="67"/>
      <c r="F16" s="59"/>
      <c r="G16" s="59"/>
      <c r="H16" s="60"/>
    </row>
    <row r="17" spans="1:8" ht="13.65" customHeight="1" thickBot="1">
      <c r="A17" s="64"/>
      <c r="B17" s="66"/>
      <c r="C17" s="20" t="s">
        <v>16</v>
      </c>
      <c r="D17" s="21" t="s">
        <v>17</v>
      </c>
      <c r="E17" s="68"/>
      <c r="F17" s="61"/>
      <c r="G17" s="61"/>
      <c r="H17" s="62"/>
    </row>
    <row r="18" spans="1:8" ht="12.75" customHeight="1">
      <c r="A18" s="63">
        <v>1050</v>
      </c>
      <c r="B18" s="65" t="s">
        <v>18</v>
      </c>
      <c r="C18" s="18" t="s">
        <v>19</v>
      </c>
      <c r="D18" s="19"/>
      <c r="E18" s="67"/>
      <c r="F18" s="59"/>
      <c r="G18" s="59"/>
      <c r="H18" s="60"/>
    </row>
    <row r="19" spans="1:8" ht="15.75" customHeight="1" thickBot="1">
      <c r="A19" s="64"/>
      <c r="B19" s="66"/>
      <c r="C19" s="20" t="s">
        <v>20</v>
      </c>
      <c r="D19" s="21" t="s">
        <v>21</v>
      </c>
      <c r="E19" s="68"/>
      <c r="F19" s="61"/>
      <c r="G19" s="61"/>
      <c r="H19" s="62"/>
    </row>
    <row r="20" spans="1:8" ht="15" customHeight="1">
      <c r="A20" s="63">
        <v>1049</v>
      </c>
      <c r="B20" s="65" t="s">
        <v>22</v>
      </c>
      <c r="C20" s="18" t="s">
        <v>19</v>
      </c>
      <c r="D20" s="19"/>
      <c r="E20" s="67"/>
      <c r="F20" s="59"/>
      <c r="G20" s="59"/>
      <c r="H20" s="60"/>
    </row>
    <row r="21" spans="1:8" ht="15.75" customHeight="1" thickBot="1">
      <c r="A21" s="64"/>
      <c r="B21" s="66"/>
      <c r="C21" s="20" t="s">
        <v>20</v>
      </c>
      <c r="D21" s="21" t="s">
        <v>23</v>
      </c>
      <c r="E21" s="68"/>
      <c r="F21" s="61"/>
      <c r="G21" s="61"/>
      <c r="H21" s="62"/>
    </row>
    <row r="22" spans="1:8" ht="15" customHeight="1">
      <c r="A22" s="63">
        <v>1051</v>
      </c>
      <c r="B22" s="65" t="s">
        <v>24</v>
      </c>
      <c r="C22" s="18" t="s">
        <v>8</v>
      </c>
      <c r="D22" s="19"/>
      <c r="E22" s="67"/>
      <c r="F22" s="59"/>
      <c r="G22" s="59"/>
      <c r="H22" s="60"/>
    </row>
    <row r="23" spans="1:8" ht="15.75" customHeight="1" thickBot="1">
      <c r="A23" s="64"/>
      <c r="B23" s="66"/>
      <c r="C23" s="20" t="s">
        <v>25</v>
      </c>
      <c r="D23" s="21" t="s">
        <v>26</v>
      </c>
      <c r="E23" s="68"/>
      <c r="F23" s="61"/>
      <c r="G23" s="61"/>
      <c r="H23" s="62"/>
    </row>
    <row r="24" spans="1:8" ht="15" customHeight="1">
      <c r="A24" s="63">
        <v>1052</v>
      </c>
      <c r="B24" s="65" t="s">
        <v>27</v>
      </c>
      <c r="C24" s="18" t="s">
        <v>19</v>
      </c>
      <c r="D24" s="19"/>
      <c r="E24" s="67"/>
      <c r="F24" s="59"/>
      <c r="G24" s="59"/>
      <c r="H24" s="60"/>
    </row>
    <row r="25" spans="1:8" ht="15.75" customHeight="1" thickBot="1">
      <c r="A25" s="64"/>
      <c r="B25" s="66"/>
      <c r="C25" s="20" t="s">
        <v>20</v>
      </c>
      <c r="D25" s="21" t="s">
        <v>28</v>
      </c>
      <c r="E25" s="68"/>
      <c r="F25" s="61"/>
      <c r="G25" s="61"/>
      <c r="H25" s="62"/>
    </row>
    <row r="26" spans="1:8" ht="15" customHeight="1">
      <c r="A26" s="63">
        <v>1053</v>
      </c>
      <c r="B26" s="65" t="s">
        <v>29</v>
      </c>
      <c r="C26" s="18" t="s">
        <v>19</v>
      </c>
      <c r="D26" s="19"/>
      <c r="E26" s="67"/>
      <c r="F26" s="59"/>
      <c r="G26" s="59"/>
      <c r="H26" s="60"/>
    </row>
    <row r="27" spans="1:8" ht="15.75" customHeight="1" thickBot="1">
      <c r="A27" s="64"/>
      <c r="B27" s="66"/>
      <c r="C27" s="20" t="s">
        <v>20</v>
      </c>
      <c r="D27" s="21" t="s">
        <v>30</v>
      </c>
      <c r="E27" s="68"/>
      <c r="F27" s="61"/>
      <c r="G27" s="61"/>
      <c r="H27" s="62"/>
    </row>
    <row r="28" spans="1:8" ht="15" customHeight="1">
      <c r="A28" s="63">
        <v>1054</v>
      </c>
      <c r="B28" s="65" t="s">
        <v>31</v>
      </c>
      <c r="C28" s="18" t="s">
        <v>19</v>
      </c>
      <c r="D28" s="19"/>
      <c r="E28" s="67"/>
      <c r="F28" s="59"/>
      <c r="G28" s="59"/>
      <c r="H28" s="60"/>
    </row>
    <row r="29" spans="1:8" ht="15.75" customHeight="1" thickBot="1">
      <c r="A29" s="64"/>
      <c r="B29" s="66"/>
      <c r="C29" s="20" t="s">
        <v>20</v>
      </c>
      <c r="D29" s="21" t="s">
        <v>32</v>
      </c>
      <c r="E29" s="68"/>
      <c r="F29" s="61"/>
      <c r="G29" s="61"/>
      <c r="H29" s="62"/>
    </row>
    <row r="30" spans="1:8" ht="15" customHeight="1">
      <c r="A30" s="63">
        <v>1055</v>
      </c>
      <c r="B30" s="65" t="s">
        <v>33</v>
      </c>
      <c r="C30" s="18" t="s">
        <v>34</v>
      </c>
      <c r="D30" s="19"/>
      <c r="E30" s="67"/>
      <c r="F30" s="59"/>
      <c r="G30" s="59"/>
      <c r="H30" s="60"/>
    </row>
    <row r="31" spans="1:8" ht="15.75" customHeight="1" thickBot="1">
      <c r="A31" s="64"/>
      <c r="B31" s="66"/>
      <c r="C31" s="20" t="s">
        <v>35</v>
      </c>
      <c r="D31" s="21" t="s">
        <v>36</v>
      </c>
      <c r="E31" s="68"/>
      <c r="F31" s="61"/>
      <c r="G31" s="61"/>
      <c r="H31" s="62"/>
    </row>
    <row r="32" spans="1:8" ht="15" customHeight="1">
      <c r="A32" s="63">
        <v>1056</v>
      </c>
      <c r="B32" s="65" t="s">
        <v>37</v>
      </c>
      <c r="C32" s="18" t="s">
        <v>19</v>
      </c>
      <c r="D32" s="19"/>
      <c r="E32" s="67"/>
      <c r="F32" s="59"/>
      <c r="G32" s="59"/>
      <c r="H32" s="60"/>
    </row>
    <row r="33" spans="1:8" ht="15.75" customHeight="1" thickBot="1">
      <c r="A33" s="64"/>
      <c r="B33" s="66"/>
      <c r="C33" s="20" t="s">
        <v>20</v>
      </c>
      <c r="D33" s="21" t="s">
        <v>38</v>
      </c>
      <c r="E33" s="68"/>
      <c r="F33" s="61"/>
      <c r="G33" s="61"/>
      <c r="H33" s="62"/>
    </row>
    <row r="34" spans="1:8" ht="15" customHeight="1">
      <c r="A34" s="63">
        <v>1057</v>
      </c>
      <c r="B34" s="65" t="s">
        <v>39</v>
      </c>
      <c r="C34" s="18" t="s">
        <v>8</v>
      </c>
      <c r="D34" s="19" t="s">
        <v>40</v>
      </c>
      <c r="E34" s="67"/>
      <c r="F34" s="59"/>
      <c r="G34" s="59"/>
      <c r="H34" s="60"/>
    </row>
    <row r="35" spans="1:8" ht="15.75" customHeight="1" thickBot="1">
      <c r="A35" s="64"/>
      <c r="B35" s="66"/>
      <c r="C35" s="20" t="s">
        <v>41</v>
      </c>
      <c r="D35" s="21" t="s">
        <v>42</v>
      </c>
      <c r="E35" s="68"/>
      <c r="F35" s="61"/>
      <c r="G35" s="61"/>
      <c r="H35" s="62"/>
    </row>
    <row r="36" spans="1:8" ht="15" customHeight="1">
      <c r="A36" s="63" t="s">
        <v>43</v>
      </c>
      <c r="B36" s="65" t="s">
        <v>44</v>
      </c>
      <c r="C36" s="18" t="s">
        <v>8</v>
      </c>
      <c r="D36" s="19"/>
      <c r="E36" s="67"/>
      <c r="F36" s="59"/>
      <c r="G36" s="59"/>
      <c r="H36" s="60"/>
    </row>
    <row r="37" spans="1:8" ht="15.75" customHeight="1" thickBot="1">
      <c r="A37" s="64"/>
      <c r="B37" s="66"/>
      <c r="C37" s="20" t="s">
        <v>25</v>
      </c>
      <c r="D37" s="21" t="s">
        <v>45</v>
      </c>
      <c r="E37" s="68"/>
      <c r="F37" s="61"/>
      <c r="G37" s="61"/>
      <c r="H37" s="62"/>
    </row>
    <row r="38" spans="1:8" ht="15" customHeight="1">
      <c r="A38" s="63">
        <v>1058</v>
      </c>
      <c r="B38" s="65" t="s">
        <v>46</v>
      </c>
      <c r="C38" s="18" t="s">
        <v>8</v>
      </c>
      <c r="D38" s="19" t="s">
        <v>47</v>
      </c>
      <c r="E38" s="67"/>
      <c r="F38" s="59"/>
      <c r="G38" s="59"/>
      <c r="H38" s="60"/>
    </row>
    <row r="39" spans="1:8" ht="15.75" customHeight="1" thickBot="1">
      <c r="A39" s="64"/>
      <c r="B39" s="66"/>
      <c r="C39" s="20" t="s">
        <v>41</v>
      </c>
      <c r="D39" s="21" t="s">
        <v>48</v>
      </c>
      <c r="E39" s="68"/>
      <c r="F39" s="61"/>
      <c r="G39" s="61"/>
      <c r="H39" s="62"/>
    </row>
    <row r="40" spans="1:8" ht="15" customHeight="1">
      <c r="A40" s="63">
        <v>1059</v>
      </c>
      <c r="B40" s="65" t="s">
        <v>49</v>
      </c>
      <c r="C40" s="18" t="s">
        <v>19</v>
      </c>
      <c r="D40" s="19"/>
      <c r="E40" s="67"/>
      <c r="F40" s="59"/>
      <c r="G40" s="59"/>
      <c r="H40" s="60"/>
    </row>
    <row r="41" spans="1:8" ht="15.75" customHeight="1" thickBot="1">
      <c r="A41" s="64"/>
      <c r="B41" s="66"/>
      <c r="C41" s="20" t="s">
        <v>20</v>
      </c>
      <c r="D41" s="21" t="s">
        <v>50</v>
      </c>
      <c r="E41" s="68"/>
      <c r="F41" s="61"/>
      <c r="G41" s="61"/>
      <c r="H41" s="62"/>
    </row>
    <row r="42" spans="1:8" ht="15" customHeight="1">
      <c r="A42" s="63">
        <v>1061</v>
      </c>
      <c r="B42" s="65" t="s">
        <v>51</v>
      </c>
      <c r="C42" s="18" t="s">
        <v>34</v>
      </c>
      <c r="D42" s="19"/>
      <c r="E42" s="67"/>
      <c r="F42" s="59"/>
      <c r="G42" s="59"/>
      <c r="H42" s="60"/>
    </row>
    <row r="43" spans="1:8" ht="15.75" customHeight="1" thickBot="1">
      <c r="A43" s="64"/>
      <c r="B43" s="66"/>
      <c r="C43" s="20" t="s">
        <v>35</v>
      </c>
      <c r="D43" s="21" t="s">
        <v>52</v>
      </c>
      <c r="E43" s="68"/>
      <c r="F43" s="61"/>
      <c r="G43" s="61"/>
      <c r="H43" s="62"/>
    </row>
    <row r="44" spans="1:8" ht="15" customHeight="1">
      <c r="A44" s="63">
        <v>1060</v>
      </c>
      <c r="B44" s="65" t="s">
        <v>53</v>
      </c>
      <c r="C44" s="18" t="s">
        <v>19</v>
      </c>
      <c r="D44" s="19"/>
      <c r="E44" s="67"/>
      <c r="F44" s="59"/>
      <c r="G44" s="59"/>
      <c r="H44" s="60"/>
    </row>
    <row r="45" spans="1:8" ht="15.75" customHeight="1" thickBot="1">
      <c r="A45" s="64"/>
      <c r="B45" s="66"/>
      <c r="C45" s="20" t="s">
        <v>20</v>
      </c>
      <c r="D45" s="21" t="s">
        <v>54</v>
      </c>
      <c r="E45" s="68"/>
      <c r="F45" s="61"/>
      <c r="G45" s="61"/>
      <c r="H45" s="62"/>
    </row>
    <row r="46" spans="1:8" ht="15" customHeight="1">
      <c r="A46" s="63">
        <v>1062</v>
      </c>
      <c r="B46" s="65" t="s">
        <v>55</v>
      </c>
      <c r="C46" s="18" t="s">
        <v>34</v>
      </c>
      <c r="D46" s="19"/>
      <c r="E46" s="67"/>
      <c r="F46" s="59"/>
      <c r="G46" s="59"/>
      <c r="H46" s="60"/>
    </row>
    <row r="47" spans="1:8" ht="15.75" customHeight="1" thickBot="1">
      <c r="A47" s="64"/>
      <c r="B47" s="66"/>
      <c r="C47" s="20" t="s">
        <v>35</v>
      </c>
      <c r="D47" s="21" t="s">
        <v>56</v>
      </c>
      <c r="E47" s="68"/>
      <c r="F47" s="61"/>
      <c r="G47" s="61"/>
      <c r="H47" s="62"/>
    </row>
    <row r="48" spans="1:8" ht="15" customHeight="1">
      <c r="A48" s="63">
        <v>1063</v>
      </c>
      <c r="B48" s="65" t="s">
        <v>57</v>
      </c>
      <c r="C48" s="18" t="s">
        <v>34</v>
      </c>
      <c r="D48" s="19"/>
      <c r="E48" s="67"/>
      <c r="F48" s="59"/>
      <c r="G48" s="59"/>
      <c r="H48" s="60"/>
    </row>
    <row r="49" spans="1:8" ht="15.75" customHeight="1" thickBot="1">
      <c r="A49" s="64"/>
      <c r="B49" s="66"/>
      <c r="C49" s="20" t="s">
        <v>35</v>
      </c>
      <c r="D49" s="21" t="s">
        <v>58</v>
      </c>
      <c r="E49" s="68"/>
      <c r="F49" s="61"/>
      <c r="G49" s="61"/>
      <c r="H49" s="62"/>
    </row>
    <row r="50" spans="1:8" ht="15" customHeight="1">
      <c r="A50" s="63">
        <v>1064</v>
      </c>
      <c r="B50" s="65" t="s">
        <v>59</v>
      </c>
      <c r="C50" s="18" t="s">
        <v>19</v>
      </c>
      <c r="D50" s="19"/>
      <c r="E50" s="67"/>
      <c r="F50" s="59"/>
      <c r="G50" s="59"/>
      <c r="H50" s="60"/>
    </row>
    <row r="51" spans="1:8" ht="15.75" customHeight="1" thickBot="1">
      <c r="A51" s="64"/>
      <c r="B51" s="66"/>
      <c r="C51" s="20" t="s">
        <v>20</v>
      </c>
      <c r="D51" s="21" t="s">
        <v>60</v>
      </c>
      <c r="E51" s="68"/>
      <c r="F51" s="61"/>
      <c r="G51" s="61"/>
      <c r="H51" s="62"/>
    </row>
    <row r="52" spans="1:8" ht="15" customHeight="1">
      <c r="A52" s="63">
        <v>1065</v>
      </c>
      <c r="B52" s="65" t="s">
        <v>61</v>
      </c>
      <c r="C52" s="18" t="s">
        <v>19</v>
      </c>
      <c r="D52" s="19"/>
      <c r="E52" s="67"/>
      <c r="F52" s="59"/>
      <c r="G52" s="59"/>
      <c r="H52" s="60"/>
    </row>
    <row r="53" spans="1:8" ht="15.75" customHeight="1" thickBot="1">
      <c r="A53" s="64"/>
      <c r="B53" s="66"/>
      <c r="C53" s="20" t="s">
        <v>20</v>
      </c>
      <c r="D53" s="21" t="s">
        <v>62</v>
      </c>
      <c r="E53" s="68"/>
      <c r="F53" s="61"/>
      <c r="G53" s="61"/>
      <c r="H53" s="62"/>
    </row>
    <row r="54" spans="1:8" ht="15" customHeight="1">
      <c r="A54" s="63">
        <v>1066</v>
      </c>
      <c r="B54" s="65" t="s">
        <v>63</v>
      </c>
      <c r="C54" s="18" t="s">
        <v>34</v>
      </c>
      <c r="D54" s="19"/>
      <c r="E54" s="67"/>
      <c r="F54" s="59"/>
      <c r="G54" s="59"/>
      <c r="H54" s="60"/>
    </row>
    <row r="55" spans="1:8" ht="15.75" customHeight="1" thickBot="1">
      <c r="A55" s="64"/>
      <c r="B55" s="66"/>
      <c r="C55" s="20" t="s">
        <v>35</v>
      </c>
      <c r="D55" s="21" t="s">
        <v>64</v>
      </c>
      <c r="E55" s="68"/>
      <c r="F55" s="61"/>
      <c r="G55" s="61"/>
      <c r="H55" s="62"/>
    </row>
    <row r="56" spans="1:8" ht="15" customHeight="1">
      <c r="A56" s="63">
        <v>1067</v>
      </c>
      <c r="B56" s="65" t="s">
        <v>65</v>
      </c>
      <c r="C56" s="18" t="s">
        <v>8</v>
      </c>
      <c r="D56" s="19" t="s">
        <v>66</v>
      </c>
      <c r="E56" s="67"/>
      <c r="F56" s="59"/>
      <c r="G56" s="59"/>
      <c r="H56" s="60"/>
    </row>
    <row r="57" spans="1:8" ht="15.75" customHeight="1" thickBot="1">
      <c r="A57" s="64"/>
      <c r="B57" s="66"/>
      <c r="C57" s="20" t="s">
        <v>41</v>
      </c>
      <c r="D57" s="21" t="s">
        <v>67</v>
      </c>
      <c r="E57" s="68"/>
      <c r="F57" s="61"/>
      <c r="G57" s="61"/>
      <c r="H57" s="62"/>
    </row>
    <row r="58" spans="1:8" ht="15" customHeight="1">
      <c r="A58" s="63">
        <v>1068</v>
      </c>
      <c r="B58" s="65" t="s">
        <v>68</v>
      </c>
      <c r="C58" s="18" t="s">
        <v>19</v>
      </c>
      <c r="D58" s="19"/>
      <c r="E58" s="67"/>
      <c r="F58" s="59"/>
      <c r="G58" s="59"/>
      <c r="H58" s="60"/>
    </row>
    <row r="59" spans="1:8" ht="15.75" customHeight="1" thickBot="1">
      <c r="A59" s="64"/>
      <c r="B59" s="66"/>
      <c r="C59" s="20" t="s">
        <v>20</v>
      </c>
      <c r="D59" s="21" t="s">
        <v>69</v>
      </c>
      <c r="E59" s="68"/>
      <c r="F59" s="61"/>
      <c r="G59" s="61"/>
      <c r="H59" s="62"/>
    </row>
    <row r="60" spans="1:8" ht="15" customHeight="1">
      <c r="A60" s="63">
        <v>1069</v>
      </c>
      <c r="B60" s="65" t="s">
        <v>70</v>
      </c>
      <c r="C60" s="18" t="s">
        <v>19</v>
      </c>
      <c r="D60" s="19"/>
      <c r="E60" s="67"/>
      <c r="F60" s="59"/>
      <c r="G60" s="59"/>
      <c r="H60" s="60"/>
    </row>
    <row r="61" spans="1:8" ht="15.75" customHeight="1" thickBot="1">
      <c r="A61" s="64"/>
      <c r="B61" s="66"/>
      <c r="C61" s="20" t="s">
        <v>20</v>
      </c>
      <c r="D61" s="21" t="s">
        <v>71</v>
      </c>
      <c r="E61" s="68"/>
      <c r="F61" s="61"/>
      <c r="G61" s="61"/>
      <c r="H61" s="62"/>
    </row>
    <row r="62" spans="1:8" ht="15" customHeight="1">
      <c r="A62" s="63">
        <v>1070</v>
      </c>
      <c r="B62" s="65" t="s">
        <v>72</v>
      </c>
      <c r="C62" s="18" t="s">
        <v>34</v>
      </c>
      <c r="D62" s="19" t="s">
        <v>73</v>
      </c>
      <c r="E62" s="67"/>
      <c r="F62" s="59"/>
      <c r="G62" s="59"/>
      <c r="H62" s="60"/>
    </row>
    <row r="63" spans="1:8" ht="15.75" customHeight="1" thickBot="1">
      <c r="A63" s="64"/>
      <c r="B63" s="66"/>
      <c r="C63" s="20" t="s">
        <v>35</v>
      </c>
      <c r="D63" s="21" t="s">
        <v>74</v>
      </c>
      <c r="E63" s="68"/>
      <c r="F63" s="61"/>
      <c r="G63" s="61"/>
      <c r="H63" s="62"/>
    </row>
    <row r="64" spans="1:8" ht="14.85" customHeight="1">
      <c r="A64" s="63" t="s">
        <v>43</v>
      </c>
      <c r="B64" s="65" t="s">
        <v>44</v>
      </c>
      <c r="C64" s="18" t="s">
        <v>8</v>
      </c>
      <c r="D64" s="19" t="s">
        <v>75</v>
      </c>
      <c r="E64" s="67"/>
      <c r="F64" s="59"/>
      <c r="G64" s="59"/>
      <c r="H64" s="60"/>
    </row>
    <row r="65" spans="1:8" ht="15.75" customHeight="1" thickBot="1">
      <c r="A65" s="64"/>
      <c r="B65" s="66"/>
      <c r="C65" s="20" t="s">
        <v>41</v>
      </c>
      <c r="D65" s="21" t="s">
        <v>76</v>
      </c>
      <c r="E65" s="68"/>
      <c r="F65" s="61"/>
      <c r="G65" s="61"/>
      <c r="H65" s="62"/>
    </row>
    <row r="66" spans="1:8" ht="15" customHeight="1">
      <c r="A66" s="63" t="s">
        <v>43</v>
      </c>
      <c r="B66" s="65" t="s">
        <v>44</v>
      </c>
      <c r="C66" s="18" t="s">
        <v>77</v>
      </c>
      <c r="D66" s="19"/>
      <c r="E66" s="67"/>
      <c r="F66" s="59"/>
      <c r="G66" s="59"/>
      <c r="H66" s="60"/>
    </row>
    <row r="67" spans="1:8" ht="15.75" customHeight="1" thickBot="1">
      <c r="A67" s="64"/>
      <c r="B67" s="66"/>
      <c r="C67" s="20" t="s">
        <v>78</v>
      </c>
      <c r="D67" s="21" t="s">
        <v>79</v>
      </c>
      <c r="E67" s="68"/>
      <c r="F67" s="61"/>
      <c r="G67" s="61"/>
      <c r="H67" s="62"/>
    </row>
    <row r="68" spans="1:8" ht="15" customHeight="1">
      <c r="A68" s="63">
        <v>1072</v>
      </c>
      <c r="B68" s="65" t="s">
        <v>80</v>
      </c>
      <c r="C68" s="18" t="s">
        <v>81</v>
      </c>
      <c r="D68" s="19"/>
      <c r="E68" s="67"/>
      <c r="F68" s="59"/>
      <c r="G68" s="59"/>
      <c r="H68" s="60"/>
    </row>
    <row r="69" spans="1:8" ht="15.75" customHeight="1" thickBot="1">
      <c r="A69" s="64"/>
      <c r="B69" s="66"/>
      <c r="C69" s="20" t="s">
        <v>20</v>
      </c>
      <c r="D69" s="21" t="s">
        <v>82</v>
      </c>
      <c r="E69" s="68"/>
      <c r="F69" s="61"/>
      <c r="G69" s="61"/>
      <c r="H69" s="62"/>
    </row>
    <row r="70" spans="1:8" ht="15" customHeight="1">
      <c r="A70" s="63">
        <v>1073</v>
      </c>
      <c r="B70" s="65" t="s">
        <v>83</v>
      </c>
      <c r="C70" s="18" t="s">
        <v>34</v>
      </c>
      <c r="D70" s="19"/>
      <c r="E70" s="67"/>
      <c r="F70" s="59"/>
      <c r="G70" s="59"/>
      <c r="H70" s="60"/>
    </row>
    <row r="71" spans="1:8" ht="15.75" customHeight="1" thickBot="1">
      <c r="A71" s="64"/>
      <c r="B71" s="66"/>
      <c r="C71" s="20" t="s">
        <v>35</v>
      </c>
      <c r="D71" s="21" t="s">
        <v>84</v>
      </c>
      <c r="E71" s="68"/>
      <c r="F71" s="61"/>
      <c r="G71" s="61"/>
      <c r="H71" s="62"/>
    </row>
    <row r="72" spans="1:8" ht="15" customHeight="1">
      <c r="A72" s="63">
        <v>1074</v>
      </c>
      <c r="B72" s="65" t="s">
        <v>85</v>
      </c>
      <c r="C72" s="18" t="s">
        <v>8</v>
      </c>
      <c r="D72" s="19" t="s">
        <v>86</v>
      </c>
      <c r="E72" s="67"/>
      <c r="F72" s="59"/>
      <c r="G72" s="59"/>
      <c r="H72" s="60"/>
    </row>
    <row r="73" spans="1:8" ht="15.75" customHeight="1" thickBot="1">
      <c r="A73" s="64"/>
      <c r="B73" s="66"/>
      <c r="C73" s="20" t="s">
        <v>41</v>
      </c>
      <c r="D73" s="21" t="s">
        <v>87</v>
      </c>
      <c r="E73" s="68"/>
      <c r="F73" s="61"/>
      <c r="G73" s="61"/>
      <c r="H73" s="62"/>
    </row>
    <row r="74" spans="1:8" ht="15" customHeight="1">
      <c r="A74" s="63">
        <v>1075</v>
      </c>
      <c r="B74" s="65" t="s">
        <v>88</v>
      </c>
      <c r="C74" s="18" t="s">
        <v>77</v>
      </c>
      <c r="D74" s="19" t="s">
        <v>89</v>
      </c>
      <c r="E74" s="67"/>
      <c r="F74" s="59"/>
      <c r="G74" s="59"/>
      <c r="H74" s="60"/>
    </row>
    <row r="75" spans="1:8" ht="15.75" customHeight="1" thickBot="1">
      <c r="A75" s="64"/>
      <c r="B75" s="66"/>
      <c r="C75" s="20" t="s">
        <v>90</v>
      </c>
      <c r="D75" s="21" t="s">
        <v>91</v>
      </c>
      <c r="E75" s="68"/>
      <c r="F75" s="61"/>
      <c r="G75" s="61"/>
      <c r="H75" s="62"/>
    </row>
    <row r="76" spans="1:8" ht="15" customHeight="1">
      <c r="A76" s="63">
        <v>1076</v>
      </c>
      <c r="B76" s="65" t="s">
        <v>92</v>
      </c>
      <c r="C76" s="18" t="s">
        <v>77</v>
      </c>
      <c r="D76" s="19" t="s">
        <v>89</v>
      </c>
      <c r="E76" s="67"/>
      <c r="F76" s="59"/>
      <c r="G76" s="59"/>
      <c r="H76" s="60"/>
    </row>
    <row r="77" spans="1:8" ht="15.75" customHeight="1" thickBot="1">
      <c r="A77" s="64"/>
      <c r="B77" s="66"/>
      <c r="C77" s="20" t="s">
        <v>90</v>
      </c>
      <c r="D77" s="21" t="s">
        <v>93</v>
      </c>
      <c r="E77" s="68"/>
      <c r="F77" s="61"/>
      <c r="G77" s="61"/>
      <c r="H77" s="62"/>
    </row>
    <row r="78" spans="1:8" ht="15" customHeight="1">
      <c r="A78" s="63">
        <v>1079</v>
      </c>
      <c r="B78" s="65" t="s">
        <v>94</v>
      </c>
      <c r="C78" s="18" t="s">
        <v>77</v>
      </c>
      <c r="D78" s="19" t="s">
        <v>89</v>
      </c>
      <c r="E78" s="67"/>
      <c r="F78" s="59"/>
      <c r="G78" s="59"/>
      <c r="H78" s="60"/>
    </row>
    <row r="79" spans="1:8" ht="15.75" customHeight="1" thickBot="1">
      <c r="A79" s="64"/>
      <c r="B79" s="66"/>
      <c r="C79" s="20" t="s">
        <v>90</v>
      </c>
      <c r="D79" s="21" t="s">
        <v>95</v>
      </c>
      <c r="E79" s="68"/>
      <c r="F79" s="61"/>
      <c r="G79" s="61"/>
      <c r="H79" s="62"/>
    </row>
    <row r="80" spans="1:8" ht="15" customHeight="1">
      <c r="A80" s="63">
        <v>1080</v>
      </c>
      <c r="B80" s="65" t="s">
        <v>96</v>
      </c>
      <c r="C80" s="18" t="s">
        <v>77</v>
      </c>
      <c r="D80" s="19" t="s">
        <v>89</v>
      </c>
      <c r="E80" s="67"/>
      <c r="F80" s="59"/>
      <c r="G80" s="59"/>
      <c r="H80" s="60"/>
    </row>
    <row r="81" spans="1:8" ht="15.75" customHeight="1" thickBot="1">
      <c r="A81" s="64"/>
      <c r="B81" s="66"/>
      <c r="C81" s="20" t="s">
        <v>90</v>
      </c>
      <c r="D81" s="21" t="s">
        <v>97</v>
      </c>
      <c r="E81" s="68"/>
      <c r="F81" s="61"/>
      <c r="G81" s="61"/>
      <c r="H81" s="62"/>
    </row>
    <row r="82" spans="1:8" ht="15" customHeight="1">
      <c r="A82" s="63">
        <v>1084</v>
      </c>
      <c r="B82" s="65" t="s">
        <v>98</v>
      </c>
      <c r="C82" s="18" t="s">
        <v>81</v>
      </c>
      <c r="D82" s="19"/>
      <c r="E82" s="67"/>
      <c r="F82" s="59"/>
      <c r="G82" s="59"/>
      <c r="H82" s="60"/>
    </row>
    <row r="83" spans="1:8" ht="15.75" customHeight="1" thickBot="1">
      <c r="A83" s="64"/>
      <c r="B83" s="66"/>
      <c r="C83" s="20" t="s">
        <v>20</v>
      </c>
      <c r="D83" s="21" t="s">
        <v>99</v>
      </c>
      <c r="E83" s="68"/>
      <c r="F83" s="61"/>
      <c r="G83" s="61"/>
      <c r="H83" s="62"/>
    </row>
    <row r="84" spans="1:8" ht="15" customHeight="1">
      <c r="A84" s="63">
        <v>1085</v>
      </c>
      <c r="B84" s="65" t="s">
        <v>100</v>
      </c>
      <c r="C84" s="18" t="s">
        <v>8</v>
      </c>
      <c r="D84" s="19" t="s">
        <v>101</v>
      </c>
      <c r="E84" s="67"/>
      <c r="F84" s="59"/>
      <c r="G84" s="59"/>
      <c r="H84" s="60"/>
    </row>
    <row r="85" spans="1:8" ht="15.75" customHeight="1" thickBot="1">
      <c r="A85" s="64"/>
      <c r="B85" s="66"/>
      <c r="C85" s="20" t="s">
        <v>41</v>
      </c>
      <c r="D85" s="21" t="s">
        <v>102</v>
      </c>
      <c r="E85" s="68"/>
      <c r="F85" s="61"/>
      <c r="G85" s="61"/>
      <c r="H85" s="62"/>
    </row>
    <row r="86" spans="1:8" ht="15" customHeight="1">
      <c r="A86" s="63">
        <v>1086</v>
      </c>
      <c r="B86" s="65" t="s">
        <v>103</v>
      </c>
      <c r="C86" s="18" t="s">
        <v>8</v>
      </c>
      <c r="D86" s="19" t="s">
        <v>101</v>
      </c>
      <c r="E86" s="67"/>
      <c r="F86" s="59"/>
      <c r="G86" s="59"/>
      <c r="H86" s="60"/>
    </row>
    <row r="87" spans="1:8" ht="15.75" customHeight="1" thickBot="1">
      <c r="A87" s="64"/>
      <c r="B87" s="66"/>
      <c r="C87" s="20" t="s">
        <v>41</v>
      </c>
      <c r="D87" s="21" t="s">
        <v>104</v>
      </c>
      <c r="E87" s="68"/>
      <c r="F87" s="61"/>
      <c r="G87" s="61"/>
      <c r="H87" s="62"/>
    </row>
    <row r="88" spans="1:8" ht="15" customHeight="1">
      <c r="A88" s="63">
        <v>1088</v>
      </c>
      <c r="B88" s="65" t="s">
        <v>105</v>
      </c>
      <c r="C88" s="18" t="s">
        <v>106</v>
      </c>
      <c r="D88" s="19" t="s">
        <v>101</v>
      </c>
      <c r="E88" s="67"/>
      <c r="F88" s="59"/>
      <c r="G88" s="59"/>
      <c r="H88" s="60"/>
    </row>
    <row r="89" spans="1:8" ht="15.75" customHeight="1" thickBot="1">
      <c r="A89" s="64"/>
      <c r="B89" s="66"/>
      <c r="C89" s="20" t="s">
        <v>41</v>
      </c>
      <c r="D89" s="21"/>
      <c r="E89" s="68"/>
      <c r="F89" s="61"/>
      <c r="G89" s="61"/>
      <c r="H89" s="62"/>
    </row>
    <row r="90" spans="1:8" ht="15" customHeight="1">
      <c r="A90" s="63">
        <v>1089</v>
      </c>
      <c r="B90" s="65" t="s">
        <v>107</v>
      </c>
      <c r="C90" s="18" t="s">
        <v>106</v>
      </c>
      <c r="D90" s="19" t="s">
        <v>101</v>
      </c>
      <c r="E90" s="67"/>
      <c r="F90" s="59"/>
      <c r="G90" s="59"/>
      <c r="H90" s="60"/>
    </row>
    <row r="91" spans="1:8" ht="15.75" customHeight="1" thickBot="1">
      <c r="A91" s="64"/>
      <c r="B91" s="66"/>
      <c r="C91" s="20" t="s">
        <v>41</v>
      </c>
      <c r="D91" s="21"/>
      <c r="E91" s="68"/>
      <c r="F91" s="61"/>
      <c r="G91" s="61"/>
      <c r="H91" s="62"/>
    </row>
    <row r="92" spans="1:8" ht="15" customHeight="1">
      <c r="A92" s="63">
        <v>1092</v>
      </c>
      <c r="B92" s="65" t="s">
        <v>108</v>
      </c>
      <c r="C92" s="18" t="s">
        <v>106</v>
      </c>
      <c r="D92" s="19" t="s">
        <v>101</v>
      </c>
      <c r="E92" s="67"/>
      <c r="F92" s="59"/>
      <c r="G92" s="59"/>
      <c r="H92" s="60"/>
    </row>
    <row r="93" spans="1:8" ht="15.75" customHeight="1" thickBot="1">
      <c r="A93" s="64"/>
      <c r="B93" s="66"/>
      <c r="C93" s="20" t="s">
        <v>41</v>
      </c>
      <c r="D93" s="21"/>
      <c r="E93" s="68"/>
      <c r="F93" s="61"/>
      <c r="G93" s="61"/>
      <c r="H93" s="62"/>
    </row>
    <row r="94" spans="1:8" ht="15" customHeight="1">
      <c r="A94" s="63">
        <v>1093</v>
      </c>
      <c r="B94" s="65" t="s">
        <v>109</v>
      </c>
      <c r="C94" s="18" t="s">
        <v>106</v>
      </c>
      <c r="D94" s="19" t="s">
        <v>101</v>
      </c>
      <c r="E94" s="67"/>
      <c r="F94" s="59"/>
      <c r="G94" s="59"/>
      <c r="H94" s="60"/>
    </row>
    <row r="95" spans="1:8" ht="15.75" customHeight="1" thickBot="1">
      <c r="A95" s="64"/>
      <c r="B95" s="66"/>
      <c r="C95" s="20" t="s">
        <v>41</v>
      </c>
      <c r="D95" s="21"/>
      <c r="E95" s="68"/>
      <c r="F95" s="61"/>
      <c r="G95" s="61"/>
      <c r="H95" s="62"/>
    </row>
    <row r="96" spans="1:8" ht="15" customHeight="1">
      <c r="A96" s="63">
        <v>1095</v>
      </c>
      <c r="B96" s="65" t="s">
        <v>110</v>
      </c>
      <c r="C96" s="18" t="s">
        <v>77</v>
      </c>
      <c r="D96" s="19" t="s">
        <v>101</v>
      </c>
      <c r="E96" s="67"/>
      <c r="F96" s="59"/>
      <c r="G96" s="59"/>
      <c r="H96" s="60"/>
    </row>
    <row r="97" spans="1:8" ht="15.75" customHeight="1" thickBot="1">
      <c r="A97" s="64"/>
      <c r="B97" s="66"/>
      <c r="C97" s="20" t="s">
        <v>41</v>
      </c>
      <c r="D97" s="21" t="s">
        <v>111</v>
      </c>
      <c r="E97" s="68"/>
      <c r="F97" s="61"/>
      <c r="G97" s="61"/>
      <c r="H97" s="62"/>
    </row>
    <row r="98" spans="1:8" ht="15" customHeight="1">
      <c r="A98" s="63">
        <v>1096</v>
      </c>
      <c r="B98" s="65" t="s">
        <v>112</v>
      </c>
      <c r="C98" s="18" t="s">
        <v>8</v>
      </c>
      <c r="D98" s="19" t="s">
        <v>101</v>
      </c>
      <c r="E98" s="67"/>
      <c r="F98" s="59"/>
      <c r="G98" s="59"/>
      <c r="H98" s="60"/>
    </row>
    <row r="99" spans="1:8" ht="15.75" customHeight="1" thickBot="1">
      <c r="A99" s="64"/>
      <c r="B99" s="66"/>
      <c r="C99" s="20" t="s">
        <v>41</v>
      </c>
      <c r="D99" s="21" t="s">
        <v>113</v>
      </c>
      <c r="E99" s="68"/>
      <c r="F99" s="61"/>
      <c r="G99" s="61"/>
      <c r="H99" s="62"/>
    </row>
    <row r="100" spans="1:8" ht="15" customHeight="1">
      <c r="A100" s="63">
        <v>1097</v>
      </c>
      <c r="B100" s="65" t="s">
        <v>114</v>
      </c>
      <c r="C100" s="18" t="s">
        <v>34</v>
      </c>
      <c r="D100" s="19"/>
      <c r="E100" s="67"/>
      <c r="F100" s="59"/>
      <c r="G100" s="59"/>
      <c r="H100" s="60"/>
    </row>
    <row r="101" spans="1:8" ht="15.75" customHeight="1" thickBot="1">
      <c r="A101" s="64"/>
      <c r="B101" s="66"/>
      <c r="C101" s="20" t="s">
        <v>35</v>
      </c>
      <c r="D101" s="21" t="s">
        <v>115</v>
      </c>
      <c r="E101" s="68"/>
      <c r="F101" s="61"/>
      <c r="G101" s="61"/>
      <c r="H101" s="62"/>
    </row>
    <row r="102" spans="1:8" ht="15" customHeight="1">
      <c r="A102" s="63">
        <v>1083</v>
      </c>
      <c r="B102" s="65" t="s">
        <v>116</v>
      </c>
      <c r="C102" s="18" t="s">
        <v>81</v>
      </c>
      <c r="D102" s="19"/>
      <c r="E102" s="67"/>
      <c r="F102" s="59"/>
      <c r="G102" s="59"/>
      <c r="H102" s="60"/>
    </row>
    <row r="103" spans="1:8" ht="15.75" customHeight="1" thickBot="1">
      <c r="A103" s="64"/>
      <c r="B103" s="66"/>
      <c r="C103" s="20" t="s">
        <v>20</v>
      </c>
      <c r="D103" s="21" t="s">
        <v>117</v>
      </c>
      <c r="E103" s="68"/>
      <c r="F103" s="61"/>
      <c r="G103" s="61"/>
      <c r="H103" s="62"/>
    </row>
    <row r="104" spans="1:8" ht="15" customHeight="1">
      <c r="A104" s="63">
        <v>1071</v>
      </c>
      <c r="B104" s="65" t="s">
        <v>118</v>
      </c>
      <c r="C104" s="18" t="s">
        <v>119</v>
      </c>
      <c r="D104" s="19" t="s">
        <v>120</v>
      </c>
      <c r="E104" s="67"/>
      <c r="F104" s="59"/>
      <c r="G104" s="59"/>
      <c r="H104" s="60"/>
    </row>
    <row r="105" spans="1:8" ht="15.75" customHeight="1" thickBot="1">
      <c r="A105" s="64"/>
      <c r="B105" s="66"/>
      <c r="C105" s="20" t="s">
        <v>20</v>
      </c>
      <c r="D105" s="21" t="s">
        <v>121</v>
      </c>
      <c r="E105" s="68"/>
      <c r="F105" s="61"/>
      <c r="G105" s="61"/>
      <c r="H105" s="62"/>
    </row>
    <row r="106" spans="1:8" ht="15" customHeight="1">
      <c r="A106" s="63">
        <v>1098</v>
      </c>
      <c r="B106" s="65" t="s">
        <v>122</v>
      </c>
      <c r="C106" s="18" t="s">
        <v>19</v>
      </c>
      <c r="D106" s="19"/>
      <c r="E106" s="67"/>
      <c r="F106" s="59"/>
      <c r="G106" s="59"/>
      <c r="H106" s="60"/>
    </row>
    <row r="107" spans="1:8" ht="15.75" customHeight="1" thickBot="1">
      <c r="A107" s="64"/>
      <c r="B107" s="66"/>
      <c r="C107" s="20" t="s">
        <v>20</v>
      </c>
      <c r="D107" s="21" t="s">
        <v>123</v>
      </c>
      <c r="E107" s="68"/>
      <c r="F107" s="61"/>
      <c r="G107" s="61"/>
      <c r="H107" s="62"/>
    </row>
    <row r="108" spans="1:8" ht="15" customHeight="1">
      <c r="A108" s="63">
        <v>1099</v>
      </c>
      <c r="B108" s="65" t="s">
        <v>124</v>
      </c>
      <c r="C108" s="18" t="s">
        <v>19</v>
      </c>
      <c r="D108" s="19"/>
      <c r="E108" s="67"/>
      <c r="F108" s="59"/>
      <c r="G108" s="59"/>
      <c r="H108" s="60"/>
    </row>
    <row r="109" spans="1:8" ht="15.75" customHeight="1" thickBot="1">
      <c r="A109" s="64"/>
      <c r="B109" s="66"/>
      <c r="C109" s="20" t="s">
        <v>20</v>
      </c>
      <c r="D109" s="21" t="s">
        <v>125</v>
      </c>
      <c r="E109" s="68"/>
      <c r="F109" s="61"/>
      <c r="G109" s="61"/>
      <c r="H109" s="62"/>
    </row>
    <row r="110" spans="1:8" ht="15" customHeight="1">
      <c r="A110" s="63">
        <v>1100</v>
      </c>
      <c r="B110" s="65" t="s">
        <v>126</v>
      </c>
      <c r="C110" s="18" t="s">
        <v>19</v>
      </c>
      <c r="D110" s="19"/>
      <c r="E110" s="67"/>
      <c r="F110" s="59"/>
      <c r="G110" s="59"/>
      <c r="H110" s="60"/>
    </row>
    <row r="111" spans="1:8" ht="15.75" customHeight="1" thickBot="1">
      <c r="A111" s="64"/>
      <c r="B111" s="66"/>
      <c r="C111" s="20" t="s">
        <v>20</v>
      </c>
      <c r="D111" s="21" t="s">
        <v>127</v>
      </c>
      <c r="E111" s="68"/>
      <c r="F111" s="61"/>
      <c r="G111" s="61"/>
      <c r="H111" s="62"/>
    </row>
    <row r="112" spans="1:8" ht="15" customHeight="1">
      <c r="A112" s="63">
        <v>1101</v>
      </c>
      <c r="B112" s="65" t="s">
        <v>128</v>
      </c>
      <c r="C112" s="18" t="s">
        <v>19</v>
      </c>
      <c r="D112" s="19"/>
      <c r="E112" s="67"/>
      <c r="F112" s="59"/>
      <c r="G112" s="59"/>
      <c r="H112" s="60"/>
    </row>
    <row r="113" spans="1:8" ht="15.75" customHeight="1" thickBot="1">
      <c r="A113" s="64"/>
      <c r="B113" s="66"/>
      <c r="C113" s="20" t="s">
        <v>20</v>
      </c>
      <c r="D113" s="21" t="s">
        <v>129</v>
      </c>
      <c r="E113" s="68"/>
      <c r="F113" s="61"/>
      <c r="G113" s="61"/>
      <c r="H113" s="62"/>
    </row>
    <row r="114" spans="1:8" ht="15" customHeight="1">
      <c r="A114" s="63">
        <v>1102</v>
      </c>
      <c r="B114" s="65" t="s">
        <v>130</v>
      </c>
      <c r="C114" s="18" t="s">
        <v>19</v>
      </c>
      <c r="D114" s="19"/>
      <c r="E114" s="67"/>
      <c r="F114" s="59"/>
      <c r="G114" s="59"/>
      <c r="H114" s="60"/>
    </row>
    <row r="115" spans="1:8" ht="15.75" customHeight="1" thickBot="1">
      <c r="A115" s="64"/>
      <c r="B115" s="66"/>
      <c r="C115" s="20" t="s">
        <v>20</v>
      </c>
      <c r="D115" s="21" t="s">
        <v>131</v>
      </c>
      <c r="E115" s="68"/>
      <c r="F115" s="61"/>
      <c r="G115" s="61"/>
      <c r="H115" s="62"/>
    </row>
    <row r="116" spans="1:8" ht="15" customHeight="1">
      <c r="A116" s="63">
        <v>1103</v>
      </c>
      <c r="B116" s="65" t="s">
        <v>132</v>
      </c>
      <c r="C116" s="18" t="s">
        <v>19</v>
      </c>
      <c r="D116" s="19"/>
      <c r="E116" s="67"/>
      <c r="F116" s="59"/>
      <c r="G116" s="59"/>
      <c r="H116" s="60"/>
    </row>
    <row r="117" spans="1:8" ht="15.75" customHeight="1" thickBot="1">
      <c r="A117" s="64"/>
      <c r="B117" s="66"/>
      <c r="C117" s="20" t="s">
        <v>20</v>
      </c>
      <c r="D117" s="21" t="s">
        <v>133</v>
      </c>
      <c r="E117" s="68"/>
      <c r="F117" s="61"/>
      <c r="G117" s="61"/>
      <c r="H117" s="62"/>
    </row>
    <row r="118" spans="1:8" ht="15" customHeight="1">
      <c r="A118" s="63">
        <v>1104</v>
      </c>
      <c r="B118" s="65" t="s">
        <v>134</v>
      </c>
      <c r="C118" s="18" t="s">
        <v>19</v>
      </c>
      <c r="D118" s="19"/>
      <c r="E118" s="67"/>
      <c r="F118" s="59"/>
      <c r="G118" s="59"/>
      <c r="H118" s="60"/>
    </row>
    <row r="119" spans="1:8" ht="15.75" customHeight="1" thickBot="1">
      <c r="A119" s="64"/>
      <c r="B119" s="66"/>
      <c r="C119" s="20" t="s">
        <v>20</v>
      </c>
      <c r="D119" s="21" t="s">
        <v>135</v>
      </c>
      <c r="E119" s="68"/>
      <c r="F119" s="61"/>
      <c r="G119" s="61"/>
      <c r="H119" s="62"/>
    </row>
    <row r="120" spans="1:8" ht="15" customHeight="1">
      <c r="A120" s="63">
        <v>984</v>
      </c>
      <c r="B120" s="65" t="s">
        <v>136</v>
      </c>
      <c r="C120" s="18" t="s">
        <v>137</v>
      </c>
      <c r="D120" s="19" t="s">
        <v>138</v>
      </c>
      <c r="E120" s="67"/>
      <c r="F120" s="59"/>
      <c r="G120" s="59"/>
      <c r="H120" s="60"/>
    </row>
    <row r="121" spans="1:8" ht="15.75" customHeight="1" thickBot="1">
      <c r="A121" s="64"/>
      <c r="B121" s="66"/>
      <c r="C121" s="20" t="s">
        <v>41</v>
      </c>
      <c r="D121" s="21"/>
      <c r="E121" s="68"/>
      <c r="F121" s="61"/>
      <c r="G121" s="61"/>
      <c r="H121" s="62"/>
    </row>
    <row r="122" spans="1:8" ht="15" customHeight="1">
      <c r="A122" s="63">
        <v>985</v>
      </c>
      <c r="B122" s="65" t="s">
        <v>139</v>
      </c>
      <c r="C122" s="18" t="s">
        <v>137</v>
      </c>
      <c r="D122" s="19" t="s">
        <v>138</v>
      </c>
      <c r="E122" s="67"/>
      <c r="F122" s="59"/>
      <c r="G122" s="59"/>
      <c r="H122" s="60"/>
    </row>
    <row r="123" spans="1:8" ht="15.75" customHeight="1" thickBot="1">
      <c r="A123" s="64"/>
      <c r="B123" s="66"/>
      <c r="C123" s="20" t="s">
        <v>41</v>
      </c>
      <c r="D123" s="21"/>
      <c r="E123" s="68"/>
      <c r="F123" s="61"/>
      <c r="G123" s="61"/>
      <c r="H123" s="62"/>
    </row>
    <row r="124" spans="1:8" ht="15" customHeight="1">
      <c r="A124" s="63">
        <v>987</v>
      </c>
      <c r="B124" s="65" t="s">
        <v>140</v>
      </c>
      <c r="C124" s="18" t="s">
        <v>8</v>
      </c>
      <c r="D124" s="19" t="s">
        <v>138</v>
      </c>
      <c r="E124" s="67"/>
      <c r="F124" s="59"/>
      <c r="G124" s="59"/>
      <c r="H124" s="60"/>
    </row>
    <row r="125" spans="1:8" ht="15.75" customHeight="1" thickBot="1">
      <c r="A125" s="64"/>
      <c r="B125" s="66"/>
      <c r="C125" s="20" t="s">
        <v>41</v>
      </c>
      <c r="D125" s="21" t="s">
        <v>141</v>
      </c>
      <c r="E125" s="68"/>
      <c r="F125" s="61"/>
      <c r="G125" s="61"/>
      <c r="H125" s="62"/>
    </row>
    <row r="126" spans="1:8" ht="15" customHeight="1">
      <c r="A126" s="63">
        <v>988</v>
      </c>
      <c r="B126" s="65" t="s">
        <v>142</v>
      </c>
      <c r="C126" s="18" t="s">
        <v>8</v>
      </c>
      <c r="D126" s="19" t="s">
        <v>138</v>
      </c>
      <c r="E126" s="67"/>
      <c r="F126" s="59"/>
      <c r="G126" s="59"/>
      <c r="H126" s="60"/>
    </row>
    <row r="127" spans="1:8" ht="15.75" customHeight="1" thickBot="1">
      <c r="A127" s="64"/>
      <c r="B127" s="66"/>
      <c r="C127" s="20" t="s">
        <v>41</v>
      </c>
      <c r="D127" s="21" t="s">
        <v>143</v>
      </c>
      <c r="E127" s="68"/>
      <c r="F127" s="61"/>
      <c r="G127" s="61"/>
      <c r="H127" s="62"/>
    </row>
    <row r="128" spans="1:8" ht="15" customHeight="1">
      <c r="A128" s="63">
        <v>989</v>
      </c>
      <c r="B128" s="65" t="s">
        <v>144</v>
      </c>
      <c r="C128" s="18" t="s">
        <v>8</v>
      </c>
      <c r="D128" s="19" t="s">
        <v>138</v>
      </c>
      <c r="E128" s="67"/>
      <c r="F128" s="59"/>
      <c r="G128" s="59"/>
      <c r="H128" s="60"/>
    </row>
    <row r="129" spans="1:8" ht="15.75" customHeight="1" thickBot="1">
      <c r="A129" s="64"/>
      <c r="B129" s="66"/>
      <c r="C129" s="20" t="s">
        <v>41</v>
      </c>
      <c r="D129" s="21" t="s">
        <v>145</v>
      </c>
      <c r="E129" s="68"/>
      <c r="F129" s="61"/>
      <c r="G129" s="61"/>
      <c r="H129" s="62"/>
    </row>
    <row r="130" spans="1:8" ht="15" customHeight="1">
      <c r="A130" s="63">
        <v>990</v>
      </c>
      <c r="B130" s="65" t="s">
        <v>146</v>
      </c>
      <c r="C130" s="18" t="s">
        <v>147</v>
      </c>
      <c r="D130" s="19"/>
      <c r="E130" s="67"/>
      <c r="F130" s="59"/>
      <c r="G130" s="59"/>
      <c r="H130" s="60"/>
    </row>
    <row r="131" spans="1:8" ht="15.75" customHeight="1" thickBot="1">
      <c r="A131" s="64"/>
      <c r="B131" s="66"/>
      <c r="C131" s="20" t="s">
        <v>20</v>
      </c>
      <c r="D131" s="21" t="s">
        <v>148</v>
      </c>
      <c r="E131" s="68"/>
      <c r="F131" s="61"/>
      <c r="G131" s="61"/>
      <c r="H131" s="62"/>
    </row>
    <row r="132" spans="1:8" ht="15" customHeight="1">
      <c r="A132" s="63">
        <v>991</v>
      </c>
      <c r="B132" s="65" t="s">
        <v>149</v>
      </c>
      <c r="C132" s="18" t="s">
        <v>147</v>
      </c>
      <c r="D132" s="19"/>
      <c r="E132" s="67"/>
      <c r="F132" s="59"/>
      <c r="G132" s="59"/>
      <c r="H132" s="60"/>
    </row>
    <row r="133" spans="1:8" ht="15.75" customHeight="1" thickBot="1">
      <c r="A133" s="64"/>
      <c r="B133" s="66"/>
      <c r="C133" s="20" t="s">
        <v>20</v>
      </c>
      <c r="D133" s="21" t="s">
        <v>150</v>
      </c>
      <c r="E133" s="68"/>
      <c r="F133" s="61"/>
      <c r="G133" s="61"/>
      <c r="H133" s="62"/>
    </row>
    <row r="134" spans="1:8" ht="15" customHeight="1">
      <c r="A134" s="63">
        <v>992</v>
      </c>
      <c r="B134" s="65" t="s">
        <v>151</v>
      </c>
      <c r="C134" s="18" t="s">
        <v>147</v>
      </c>
      <c r="D134" s="19"/>
      <c r="E134" s="67"/>
      <c r="F134" s="59"/>
      <c r="G134" s="59"/>
      <c r="H134" s="60"/>
    </row>
    <row r="135" spans="1:8" ht="15.75" customHeight="1" thickBot="1">
      <c r="A135" s="64"/>
      <c r="B135" s="66"/>
      <c r="C135" s="20" t="s">
        <v>20</v>
      </c>
      <c r="D135" s="21" t="s">
        <v>152</v>
      </c>
      <c r="E135" s="68"/>
      <c r="F135" s="61"/>
      <c r="G135" s="61"/>
      <c r="H135" s="62"/>
    </row>
    <row r="136" spans="1:8" ht="15" customHeight="1">
      <c r="A136" s="63">
        <v>995</v>
      </c>
      <c r="B136" s="65" t="s">
        <v>153</v>
      </c>
      <c r="C136" s="18" t="s">
        <v>119</v>
      </c>
      <c r="D136" s="19"/>
      <c r="E136" s="67"/>
      <c r="F136" s="59"/>
      <c r="G136" s="59"/>
      <c r="H136" s="60"/>
    </row>
    <row r="137" spans="1:8" ht="15.75" customHeight="1" thickBot="1">
      <c r="A137" s="64"/>
      <c r="B137" s="66"/>
      <c r="C137" s="20" t="s">
        <v>20</v>
      </c>
      <c r="D137" s="21" t="s">
        <v>154</v>
      </c>
      <c r="E137" s="68"/>
      <c r="F137" s="61"/>
      <c r="G137" s="61"/>
      <c r="H137" s="62"/>
    </row>
    <row r="138" spans="1:8" ht="15" customHeight="1">
      <c r="A138" s="63">
        <v>995.1</v>
      </c>
      <c r="B138" s="65" t="s">
        <v>155</v>
      </c>
      <c r="C138" s="18" t="s">
        <v>8</v>
      </c>
      <c r="D138" s="19" t="s">
        <v>156</v>
      </c>
      <c r="E138" s="67"/>
      <c r="F138" s="59"/>
      <c r="G138" s="59"/>
      <c r="H138" s="60"/>
    </row>
    <row r="139" spans="1:8" ht="15.75" customHeight="1" thickBot="1">
      <c r="A139" s="64"/>
      <c r="B139" s="66"/>
      <c r="C139" s="20" t="s">
        <v>41</v>
      </c>
      <c r="D139" s="21" t="s">
        <v>157</v>
      </c>
      <c r="E139" s="68"/>
      <c r="F139" s="61"/>
      <c r="G139" s="61"/>
      <c r="H139" s="62"/>
    </row>
    <row r="140" spans="1:8" ht="15" customHeight="1">
      <c r="A140" s="63">
        <v>995.2</v>
      </c>
      <c r="B140" s="65" t="s">
        <v>158</v>
      </c>
      <c r="C140" s="18" t="s">
        <v>8</v>
      </c>
      <c r="D140" s="19" t="s">
        <v>156</v>
      </c>
      <c r="E140" s="67"/>
      <c r="F140" s="59"/>
      <c r="G140" s="59"/>
      <c r="H140" s="60"/>
    </row>
    <row r="141" spans="1:8" ht="15.75" customHeight="1" thickBot="1">
      <c r="A141" s="64"/>
      <c r="B141" s="66"/>
      <c r="C141" s="20" t="s">
        <v>41</v>
      </c>
      <c r="D141" s="21" t="s">
        <v>159</v>
      </c>
      <c r="E141" s="68"/>
      <c r="F141" s="61"/>
      <c r="G141" s="61"/>
      <c r="H141" s="62"/>
    </row>
    <row r="142" spans="1:8" ht="15" customHeight="1">
      <c r="A142" s="63">
        <v>995.3</v>
      </c>
      <c r="B142" s="65" t="s">
        <v>160</v>
      </c>
      <c r="C142" s="18" t="s">
        <v>8</v>
      </c>
      <c r="D142" s="19" t="s">
        <v>156</v>
      </c>
      <c r="E142" s="67"/>
      <c r="F142" s="59"/>
      <c r="G142" s="59"/>
      <c r="H142" s="60"/>
    </row>
    <row r="143" spans="1:8" ht="15.75" customHeight="1" thickBot="1">
      <c r="A143" s="64"/>
      <c r="B143" s="66"/>
      <c r="C143" s="20" t="s">
        <v>41</v>
      </c>
      <c r="D143" s="21" t="s">
        <v>161</v>
      </c>
      <c r="E143" s="68"/>
      <c r="F143" s="61"/>
      <c r="G143" s="61"/>
      <c r="H143" s="62"/>
    </row>
    <row r="144" spans="1:8" ht="12.6" customHeight="1">
      <c r="A144" s="63" t="s">
        <v>162</v>
      </c>
      <c r="B144" s="65" t="s">
        <v>163</v>
      </c>
      <c r="C144" s="18" t="s">
        <v>77</v>
      </c>
      <c r="D144" s="19" t="s">
        <v>156</v>
      </c>
      <c r="E144" s="67"/>
      <c r="F144" s="59"/>
      <c r="G144" s="59"/>
      <c r="H144" s="60"/>
    </row>
    <row r="145" spans="1:8" ht="15.75" customHeight="1" thickBot="1">
      <c r="A145" s="64"/>
      <c r="B145" s="66"/>
      <c r="C145" s="20" t="s">
        <v>41</v>
      </c>
      <c r="D145" s="21" t="s">
        <v>164</v>
      </c>
      <c r="E145" s="68"/>
      <c r="F145" s="61"/>
      <c r="G145" s="61"/>
      <c r="H145" s="62"/>
    </row>
    <row r="146" spans="1:8" ht="15" customHeight="1">
      <c r="A146" s="63">
        <v>996</v>
      </c>
      <c r="B146" s="65" t="s">
        <v>165</v>
      </c>
      <c r="C146" s="18" t="s">
        <v>166</v>
      </c>
      <c r="D146" s="19"/>
      <c r="E146" s="67"/>
      <c r="F146" s="59"/>
      <c r="G146" s="59"/>
      <c r="H146" s="60"/>
    </row>
    <row r="147" spans="1:8" ht="15.75" customHeight="1" thickBot="1">
      <c r="A147" s="64"/>
      <c r="B147" s="66"/>
      <c r="C147" s="20" t="s">
        <v>20</v>
      </c>
      <c r="D147" s="21" t="s">
        <v>167</v>
      </c>
      <c r="E147" s="68"/>
      <c r="F147" s="61"/>
      <c r="G147" s="61"/>
      <c r="H147" s="62"/>
    </row>
    <row r="148" spans="1:8" ht="15" customHeight="1">
      <c r="A148" s="63">
        <v>997</v>
      </c>
      <c r="B148" s="65" t="s">
        <v>168</v>
      </c>
      <c r="C148" s="18" t="s">
        <v>8</v>
      </c>
      <c r="D148" s="19" t="s">
        <v>169</v>
      </c>
      <c r="E148" s="67"/>
      <c r="F148" s="59"/>
      <c r="G148" s="59"/>
      <c r="H148" s="60"/>
    </row>
    <row r="149" spans="1:8" ht="15.75" customHeight="1" thickBot="1">
      <c r="A149" s="64"/>
      <c r="B149" s="66"/>
      <c r="C149" s="20" t="s">
        <v>41</v>
      </c>
      <c r="D149" s="21" t="s">
        <v>170</v>
      </c>
      <c r="E149" s="68"/>
      <c r="F149" s="61"/>
      <c r="G149" s="61"/>
      <c r="H149" s="62"/>
    </row>
    <row r="150" spans="1:8" ht="15" customHeight="1">
      <c r="A150" s="63">
        <v>1002</v>
      </c>
      <c r="B150" s="65" t="s">
        <v>171</v>
      </c>
      <c r="C150" s="18" t="s">
        <v>81</v>
      </c>
      <c r="D150" s="19"/>
      <c r="E150" s="67"/>
      <c r="F150" s="59"/>
      <c r="G150" s="59"/>
      <c r="H150" s="60"/>
    </row>
    <row r="151" spans="1:8" ht="15.75" customHeight="1" thickBot="1">
      <c r="A151" s="64"/>
      <c r="B151" s="66"/>
      <c r="C151" s="20" t="s">
        <v>20</v>
      </c>
      <c r="D151" s="21" t="s">
        <v>172</v>
      </c>
      <c r="E151" s="68"/>
      <c r="F151" s="61"/>
      <c r="G151" s="61"/>
      <c r="H151" s="62"/>
    </row>
    <row r="152" spans="1:8" ht="15" customHeight="1">
      <c r="A152" s="63">
        <v>1003</v>
      </c>
      <c r="B152" s="65" t="s">
        <v>173</v>
      </c>
      <c r="C152" s="18" t="s">
        <v>81</v>
      </c>
      <c r="D152" s="19"/>
      <c r="E152" s="67"/>
      <c r="F152" s="59"/>
      <c r="G152" s="59"/>
      <c r="H152" s="60"/>
    </row>
    <row r="153" spans="1:8" ht="15.75" customHeight="1" thickBot="1">
      <c r="A153" s="64"/>
      <c r="B153" s="66"/>
      <c r="C153" s="20" t="s">
        <v>20</v>
      </c>
      <c r="D153" s="21" t="s">
        <v>174</v>
      </c>
      <c r="E153" s="68"/>
      <c r="F153" s="61"/>
      <c r="G153" s="61"/>
      <c r="H153" s="62"/>
    </row>
    <row r="154" spans="1:8" ht="15" customHeight="1">
      <c r="A154" s="63">
        <v>1004</v>
      </c>
      <c r="B154" s="65" t="s">
        <v>175</v>
      </c>
      <c r="C154" s="18"/>
      <c r="D154" s="19"/>
      <c r="E154" s="67"/>
      <c r="F154" s="59"/>
      <c r="G154" s="59"/>
      <c r="H154" s="60"/>
    </row>
    <row r="155" spans="1:8" ht="15.75" customHeight="1" thickBot="1">
      <c r="A155" s="64"/>
      <c r="B155" s="66"/>
      <c r="C155" s="20" t="s">
        <v>35</v>
      </c>
      <c r="D155" s="21"/>
      <c r="E155" s="68"/>
      <c r="F155" s="61"/>
      <c r="G155" s="61"/>
      <c r="H155" s="62"/>
    </row>
    <row r="156" spans="1:8" ht="15" customHeight="1">
      <c r="A156" s="63">
        <v>1005</v>
      </c>
      <c r="B156" s="65" t="s">
        <v>176</v>
      </c>
      <c r="C156" s="18" t="s">
        <v>8</v>
      </c>
      <c r="D156" s="19" t="s">
        <v>177</v>
      </c>
      <c r="E156" s="67"/>
      <c r="F156" s="59"/>
      <c r="G156" s="59"/>
      <c r="H156" s="60"/>
    </row>
    <row r="157" spans="1:8" ht="15.75" customHeight="1" thickBot="1">
      <c r="A157" s="64"/>
      <c r="B157" s="66"/>
      <c r="C157" s="20" t="s">
        <v>41</v>
      </c>
      <c r="D157" s="21" t="s">
        <v>178</v>
      </c>
      <c r="E157" s="68"/>
      <c r="F157" s="61"/>
      <c r="G157" s="61"/>
      <c r="H157" s="62"/>
    </row>
    <row r="158" spans="1:8" ht="15" customHeight="1">
      <c r="A158" s="63">
        <v>1006</v>
      </c>
      <c r="B158" s="65" t="s">
        <v>179</v>
      </c>
      <c r="C158" s="18"/>
      <c r="D158" s="19"/>
      <c r="E158" s="67"/>
      <c r="F158" s="59"/>
      <c r="G158" s="59"/>
      <c r="H158" s="60"/>
    </row>
    <row r="159" spans="1:8" ht="15.75" customHeight="1" thickBot="1">
      <c r="A159" s="64"/>
      <c r="B159" s="66"/>
      <c r="C159" s="20" t="s">
        <v>35</v>
      </c>
      <c r="D159" s="21"/>
      <c r="E159" s="68"/>
      <c r="F159" s="61"/>
      <c r="G159" s="61"/>
      <c r="H159" s="62"/>
    </row>
    <row r="160" spans="1:8" ht="15" customHeight="1">
      <c r="A160" s="63">
        <v>1007</v>
      </c>
      <c r="B160" s="65" t="s">
        <v>180</v>
      </c>
      <c r="C160" s="18" t="s">
        <v>8</v>
      </c>
      <c r="D160" s="19"/>
      <c r="E160" s="67"/>
      <c r="F160" s="59"/>
      <c r="G160" s="59"/>
      <c r="H160" s="60"/>
    </row>
    <row r="161" spans="1:8" ht="15.75" customHeight="1" thickBot="1">
      <c r="A161" s="64"/>
      <c r="B161" s="66"/>
      <c r="C161" s="20" t="s">
        <v>25</v>
      </c>
      <c r="D161" s="21" t="s">
        <v>181</v>
      </c>
      <c r="E161" s="68"/>
      <c r="F161" s="61"/>
      <c r="G161" s="61"/>
      <c r="H161" s="62"/>
    </row>
    <row r="162" spans="1:8" ht="15" customHeight="1">
      <c r="A162" s="63">
        <v>994</v>
      </c>
      <c r="B162" s="65" t="s">
        <v>182</v>
      </c>
      <c r="C162" s="18" t="s">
        <v>81</v>
      </c>
      <c r="D162" s="19"/>
      <c r="E162" s="67"/>
      <c r="F162" s="59"/>
      <c r="G162" s="59"/>
      <c r="H162" s="60"/>
    </row>
    <row r="163" spans="1:8" ht="15.75" customHeight="1" thickBot="1">
      <c r="A163" s="64"/>
      <c r="B163" s="66"/>
      <c r="C163" s="20" t="s">
        <v>20</v>
      </c>
      <c r="D163" s="21" t="s">
        <v>183</v>
      </c>
      <c r="E163" s="68"/>
      <c r="F163" s="61"/>
      <c r="G163" s="61"/>
      <c r="H163" s="62"/>
    </row>
    <row r="164" spans="1:8" ht="15" customHeight="1">
      <c r="A164" s="63">
        <v>993</v>
      </c>
      <c r="B164" s="65" t="s">
        <v>184</v>
      </c>
      <c r="C164" s="18" t="s">
        <v>119</v>
      </c>
      <c r="D164" s="19" t="s">
        <v>185</v>
      </c>
      <c r="E164" s="67"/>
      <c r="F164" s="59"/>
      <c r="G164" s="59"/>
      <c r="H164" s="60"/>
    </row>
    <row r="165" spans="1:8" ht="15.75" customHeight="1" thickBot="1">
      <c r="A165" s="64"/>
      <c r="B165" s="66"/>
      <c r="C165" s="20" t="s">
        <v>20</v>
      </c>
      <c r="D165" s="21" t="s">
        <v>186</v>
      </c>
      <c r="E165" s="68"/>
      <c r="F165" s="61"/>
      <c r="G165" s="61"/>
      <c r="H165" s="62"/>
    </row>
    <row r="166" spans="1:8" ht="15" customHeight="1">
      <c r="A166" s="63">
        <v>1008</v>
      </c>
      <c r="B166" s="65" t="s">
        <v>187</v>
      </c>
      <c r="C166" s="18" t="s">
        <v>147</v>
      </c>
      <c r="D166" s="19"/>
      <c r="E166" s="67"/>
      <c r="F166" s="59"/>
      <c r="G166" s="59"/>
      <c r="H166" s="60"/>
    </row>
    <row r="167" spans="1:8" ht="15.75" customHeight="1" thickBot="1">
      <c r="A167" s="64"/>
      <c r="B167" s="66"/>
      <c r="C167" s="20" t="s">
        <v>20</v>
      </c>
      <c r="D167" s="21" t="s">
        <v>188</v>
      </c>
      <c r="E167" s="68"/>
      <c r="F167" s="61"/>
      <c r="G167" s="61"/>
      <c r="H167" s="62"/>
    </row>
    <row r="168" spans="1:8" ht="15" customHeight="1">
      <c r="A168" s="63">
        <v>1009</v>
      </c>
      <c r="B168" s="65" t="s">
        <v>189</v>
      </c>
      <c r="C168" s="18" t="s">
        <v>147</v>
      </c>
      <c r="D168" s="19"/>
      <c r="E168" s="67"/>
      <c r="F168" s="59"/>
      <c r="G168" s="59"/>
      <c r="H168" s="60"/>
    </row>
    <row r="169" spans="1:8" ht="15.75" customHeight="1" thickBot="1">
      <c r="A169" s="64"/>
      <c r="B169" s="66"/>
      <c r="C169" s="20" t="s">
        <v>20</v>
      </c>
      <c r="D169" s="21" t="s">
        <v>190</v>
      </c>
      <c r="E169" s="68"/>
      <c r="F169" s="61"/>
      <c r="G169" s="61"/>
      <c r="H169" s="62"/>
    </row>
    <row r="170" spans="1:8" ht="15" customHeight="1">
      <c r="A170" s="63">
        <v>1010</v>
      </c>
      <c r="B170" s="65" t="s">
        <v>191</v>
      </c>
      <c r="C170" s="18" t="s">
        <v>147</v>
      </c>
      <c r="D170" s="19"/>
      <c r="E170" s="67"/>
      <c r="F170" s="59"/>
      <c r="G170" s="59"/>
      <c r="H170" s="60"/>
    </row>
    <row r="171" spans="1:8" ht="15.75" customHeight="1" thickBot="1">
      <c r="A171" s="64"/>
      <c r="B171" s="66"/>
      <c r="C171" s="20" t="s">
        <v>20</v>
      </c>
      <c r="D171" s="21" t="s">
        <v>192</v>
      </c>
      <c r="E171" s="68"/>
      <c r="F171" s="61"/>
      <c r="G171" s="61"/>
      <c r="H171" s="62"/>
    </row>
    <row r="172" spans="1:8" ht="15" customHeight="1">
      <c r="A172" s="63">
        <v>1011</v>
      </c>
      <c r="B172" s="65" t="s">
        <v>193</v>
      </c>
      <c r="C172" s="18" t="s">
        <v>147</v>
      </c>
      <c r="D172" s="19"/>
      <c r="E172" s="67"/>
      <c r="F172" s="59"/>
      <c r="G172" s="59"/>
      <c r="H172" s="60"/>
    </row>
    <row r="173" spans="1:8" ht="15.75" customHeight="1" thickBot="1">
      <c r="A173" s="64"/>
      <c r="B173" s="66"/>
      <c r="C173" s="20" t="s">
        <v>20</v>
      </c>
      <c r="D173" s="21" t="s">
        <v>194</v>
      </c>
      <c r="E173" s="68"/>
      <c r="F173" s="61"/>
      <c r="G173" s="61"/>
      <c r="H173" s="62"/>
    </row>
    <row r="174" spans="1:8" ht="12.6" customHeight="1">
      <c r="A174" s="63">
        <v>1012</v>
      </c>
      <c r="B174" s="65" t="s">
        <v>195</v>
      </c>
      <c r="C174" s="18" t="s">
        <v>147</v>
      </c>
      <c r="D174" s="19"/>
      <c r="E174" s="67"/>
      <c r="F174" s="59"/>
      <c r="G174" s="59"/>
      <c r="H174" s="60"/>
    </row>
    <row r="175" spans="1:8" ht="15.75" customHeight="1" thickBot="1">
      <c r="A175" s="64"/>
      <c r="B175" s="66"/>
      <c r="C175" s="20" t="s">
        <v>20</v>
      </c>
      <c r="D175" s="21" t="s">
        <v>196</v>
      </c>
      <c r="E175" s="68"/>
      <c r="F175" s="61"/>
      <c r="G175" s="61"/>
      <c r="H175" s="62"/>
    </row>
    <row r="176" spans="1:8" ht="15" customHeight="1">
      <c r="A176" s="63">
        <v>1013</v>
      </c>
      <c r="B176" s="65" t="s">
        <v>197</v>
      </c>
      <c r="C176" s="18" t="s">
        <v>147</v>
      </c>
      <c r="D176" s="19"/>
      <c r="E176" s="67"/>
      <c r="F176" s="59"/>
      <c r="G176" s="59"/>
      <c r="H176" s="60"/>
    </row>
    <row r="177" spans="1:8" ht="15.75" customHeight="1" thickBot="1">
      <c r="A177" s="64"/>
      <c r="B177" s="66"/>
      <c r="C177" s="20" t="s">
        <v>20</v>
      </c>
      <c r="D177" s="21" t="s">
        <v>198</v>
      </c>
      <c r="E177" s="68"/>
      <c r="F177" s="61"/>
      <c r="G177" s="61"/>
      <c r="H177" s="62"/>
    </row>
    <row r="178" spans="1:8" ht="15" customHeight="1">
      <c r="A178" s="63">
        <v>1014</v>
      </c>
      <c r="B178" s="65" t="s">
        <v>199</v>
      </c>
      <c r="C178" s="18" t="s">
        <v>119</v>
      </c>
      <c r="D178" s="19" t="s">
        <v>185</v>
      </c>
      <c r="E178" s="67"/>
      <c r="F178" s="59"/>
      <c r="G178" s="59"/>
      <c r="H178" s="60"/>
    </row>
    <row r="179" spans="1:8" ht="15.75" customHeight="1" thickBot="1">
      <c r="A179" s="64"/>
      <c r="B179" s="66"/>
      <c r="C179" s="20" t="s">
        <v>20</v>
      </c>
      <c r="D179" s="21" t="s">
        <v>200</v>
      </c>
      <c r="E179" s="68"/>
      <c r="F179" s="61"/>
      <c r="G179" s="61"/>
      <c r="H179" s="62"/>
    </row>
    <row r="180" spans="1:8" ht="15" customHeight="1">
      <c r="A180" s="63">
        <v>1015</v>
      </c>
      <c r="B180" s="65" t="s">
        <v>201</v>
      </c>
      <c r="C180" s="18" t="s">
        <v>81</v>
      </c>
      <c r="D180" s="19"/>
      <c r="E180" s="67"/>
      <c r="F180" s="59"/>
      <c r="G180" s="59"/>
      <c r="H180" s="60"/>
    </row>
    <row r="181" spans="1:8" ht="15.75" customHeight="1" thickBot="1">
      <c r="A181" s="64"/>
      <c r="B181" s="66"/>
      <c r="C181" s="20" t="s">
        <v>20</v>
      </c>
      <c r="D181" s="21" t="s">
        <v>202</v>
      </c>
      <c r="E181" s="68"/>
      <c r="F181" s="61"/>
      <c r="G181" s="61"/>
      <c r="H181" s="62"/>
    </row>
    <row r="182" spans="1:8" ht="15" customHeight="1">
      <c r="A182" s="63">
        <v>1016</v>
      </c>
      <c r="B182" s="65" t="s">
        <v>203</v>
      </c>
      <c r="C182" s="18" t="s">
        <v>81</v>
      </c>
      <c r="D182" s="19"/>
      <c r="E182" s="67"/>
      <c r="F182" s="59"/>
      <c r="G182" s="59"/>
      <c r="H182" s="60"/>
    </row>
    <row r="183" spans="1:8" ht="15.75" customHeight="1" thickBot="1">
      <c r="A183" s="64"/>
      <c r="B183" s="66"/>
      <c r="C183" s="20" t="s">
        <v>20</v>
      </c>
      <c r="D183" s="21" t="s">
        <v>204</v>
      </c>
      <c r="E183" s="68"/>
      <c r="F183" s="61"/>
      <c r="G183" s="61"/>
      <c r="H183" s="62"/>
    </row>
    <row r="184" spans="1:8" ht="15" customHeight="1">
      <c r="A184" s="63">
        <v>1017</v>
      </c>
      <c r="B184" s="65" t="s">
        <v>205</v>
      </c>
      <c r="C184" s="18" t="s">
        <v>81</v>
      </c>
      <c r="D184" s="19"/>
      <c r="E184" s="67"/>
      <c r="F184" s="59"/>
      <c r="G184" s="59"/>
      <c r="H184" s="60"/>
    </row>
    <row r="185" spans="1:8" ht="15.75" customHeight="1" thickBot="1">
      <c r="A185" s="64"/>
      <c r="B185" s="66"/>
      <c r="C185" s="20" t="s">
        <v>20</v>
      </c>
      <c r="D185" s="21" t="s">
        <v>206</v>
      </c>
      <c r="E185" s="68"/>
      <c r="F185" s="61"/>
      <c r="G185" s="61"/>
      <c r="H185" s="62"/>
    </row>
    <row r="186" spans="1:8" ht="15" customHeight="1">
      <c r="A186" s="63">
        <v>1019</v>
      </c>
      <c r="B186" s="65" t="s">
        <v>207</v>
      </c>
      <c r="C186" s="18" t="s">
        <v>81</v>
      </c>
      <c r="D186" s="19"/>
      <c r="E186" s="67"/>
      <c r="F186" s="59"/>
      <c r="G186" s="59"/>
      <c r="H186" s="60"/>
    </row>
    <row r="187" spans="1:8" ht="15.75" customHeight="1" thickBot="1">
      <c r="A187" s="64"/>
      <c r="B187" s="66"/>
      <c r="C187" s="20" t="s">
        <v>20</v>
      </c>
      <c r="D187" s="21" t="s">
        <v>208</v>
      </c>
      <c r="E187" s="68"/>
      <c r="F187" s="61"/>
      <c r="G187" s="61"/>
      <c r="H187" s="62"/>
    </row>
    <row r="188" spans="1:8" ht="15" customHeight="1">
      <c r="A188" s="63">
        <v>1020</v>
      </c>
      <c r="B188" s="65" t="s">
        <v>209</v>
      </c>
      <c r="C188" s="18" t="s">
        <v>81</v>
      </c>
      <c r="D188" s="19"/>
      <c r="E188" s="67"/>
      <c r="F188" s="59"/>
      <c r="G188" s="59"/>
      <c r="H188" s="60"/>
    </row>
    <row r="189" spans="1:8" ht="15.75" customHeight="1" thickBot="1">
      <c r="A189" s="64"/>
      <c r="B189" s="66"/>
      <c r="C189" s="20" t="s">
        <v>20</v>
      </c>
      <c r="D189" s="21" t="s">
        <v>210</v>
      </c>
      <c r="E189" s="68"/>
      <c r="F189" s="61"/>
      <c r="G189" s="61"/>
      <c r="H189" s="62"/>
    </row>
    <row r="190" spans="1:8" ht="15" customHeight="1">
      <c r="A190" s="63">
        <v>1021</v>
      </c>
      <c r="B190" s="65" t="s">
        <v>211</v>
      </c>
      <c r="C190" s="18" t="s">
        <v>8</v>
      </c>
      <c r="D190" s="19"/>
      <c r="E190" s="67"/>
      <c r="F190" s="59"/>
      <c r="G190" s="59"/>
      <c r="H190" s="60"/>
    </row>
    <row r="191" spans="1:8" ht="15.75" customHeight="1" thickBot="1">
      <c r="A191" s="64"/>
      <c r="B191" s="66"/>
      <c r="C191" s="20" t="s">
        <v>78</v>
      </c>
      <c r="D191" s="21" t="s">
        <v>212</v>
      </c>
      <c r="E191" s="68"/>
      <c r="F191" s="61"/>
      <c r="G191" s="61"/>
      <c r="H191" s="62"/>
    </row>
    <row r="192" spans="1:8" ht="15" customHeight="1">
      <c r="A192" s="63">
        <v>1018</v>
      </c>
      <c r="B192" s="65" t="s">
        <v>213</v>
      </c>
      <c r="C192" s="18" t="s">
        <v>214</v>
      </c>
      <c r="D192" s="19"/>
      <c r="E192" s="67"/>
      <c r="F192" s="59"/>
      <c r="G192" s="59"/>
      <c r="H192" s="60"/>
    </row>
    <row r="193" spans="1:8" ht="15.75" customHeight="1" thickBot="1">
      <c r="A193" s="64"/>
      <c r="B193" s="66"/>
      <c r="C193" s="20" t="s">
        <v>78</v>
      </c>
      <c r="D193" s="21" t="s">
        <v>215</v>
      </c>
      <c r="E193" s="68"/>
      <c r="F193" s="61"/>
      <c r="G193" s="61"/>
      <c r="H193" s="62"/>
    </row>
    <row r="194" spans="1:8" ht="15" customHeight="1">
      <c r="A194" s="63">
        <v>1022</v>
      </c>
      <c r="B194" s="65" t="s">
        <v>216</v>
      </c>
      <c r="C194" s="18" t="s">
        <v>77</v>
      </c>
      <c r="D194" s="19" t="s">
        <v>217</v>
      </c>
      <c r="E194" s="67"/>
      <c r="F194" s="59"/>
      <c r="G194" s="59"/>
      <c r="H194" s="60"/>
    </row>
    <row r="195" spans="1:8" ht="15.75" customHeight="1" thickBot="1">
      <c r="A195" s="64"/>
      <c r="B195" s="66"/>
      <c r="C195" s="20" t="s">
        <v>90</v>
      </c>
      <c r="D195" s="21" t="s">
        <v>218</v>
      </c>
      <c r="E195" s="68"/>
      <c r="F195" s="61"/>
      <c r="G195" s="61"/>
      <c r="H195" s="62"/>
    </row>
    <row r="196" spans="1:8" ht="15" customHeight="1">
      <c r="A196" s="63">
        <v>1023</v>
      </c>
      <c r="B196" s="65" t="s">
        <v>219</v>
      </c>
      <c r="C196" s="18" t="s">
        <v>77</v>
      </c>
      <c r="D196" s="19" t="s">
        <v>217</v>
      </c>
      <c r="E196" s="67"/>
      <c r="F196" s="59"/>
      <c r="G196" s="59"/>
      <c r="H196" s="60"/>
    </row>
    <row r="197" spans="1:8" ht="15.75" customHeight="1" thickBot="1">
      <c r="A197" s="64"/>
      <c r="B197" s="66"/>
      <c r="C197" s="20" t="s">
        <v>90</v>
      </c>
      <c r="D197" s="21" t="s">
        <v>220</v>
      </c>
      <c r="E197" s="68"/>
      <c r="F197" s="61"/>
      <c r="G197" s="61"/>
      <c r="H197" s="62"/>
    </row>
    <row r="198" spans="1:8" ht="15" customHeight="1">
      <c r="A198" s="63">
        <v>1027</v>
      </c>
      <c r="B198" s="65" t="s">
        <v>221</v>
      </c>
      <c r="C198" s="18" t="s">
        <v>77</v>
      </c>
      <c r="D198" s="19" t="s">
        <v>222</v>
      </c>
      <c r="E198" s="67"/>
      <c r="F198" s="59"/>
      <c r="G198" s="59"/>
      <c r="H198" s="60"/>
    </row>
    <row r="199" spans="1:8" ht="15.75" customHeight="1" thickBot="1">
      <c r="A199" s="64"/>
      <c r="B199" s="66"/>
      <c r="C199" s="20" t="s">
        <v>90</v>
      </c>
      <c r="D199" s="21" t="s">
        <v>223</v>
      </c>
      <c r="E199" s="68"/>
      <c r="F199" s="61"/>
      <c r="G199" s="61"/>
      <c r="H199" s="62"/>
    </row>
    <row r="200" spans="1:8" ht="15" customHeight="1">
      <c r="A200" s="63">
        <v>1028</v>
      </c>
      <c r="B200" s="65" t="s">
        <v>224</v>
      </c>
      <c r="C200" s="18" t="s">
        <v>77</v>
      </c>
      <c r="D200" s="19" t="s">
        <v>222</v>
      </c>
      <c r="E200" s="67"/>
      <c r="F200" s="59"/>
      <c r="G200" s="59"/>
      <c r="H200" s="60"/>
    </row>
    <row r="201" spans="1:8" ht="15.75" customHeight="1" thickBot="1">
      <c r="A201" s="64"/>
      <c r="B201" s="66"/>
      <c r="C201" s="20" t="s">
        <v>90</v>
      </c>
      <c r="D201" s="21" t="s">
        <v>225</v>
      </c>
      <c r="E201" s="68"/>
      <c r="F201" s="61"/>
      <c r="G201" s="61"/>
      <c r="H201" s="62"/>
    </row>
    <row r="202" spans="1:8" ht="15" customHeight="1">
      <c r="A202" s="63">
        <v>1032</v>
      </c>
      <c r="B202" s="65" t="s">
        <v>226</v>
      </c>
      <c r="C202" s="18" t="s">
        <v>147</v>
      </c>
      <c r="D202" s="19"/>
      <c r="E202" s="67"/>
      <c r="F202" s="59"/>
      <c r="G202" s="59"/>
      <c r="H202" s="60"/>
    </row>
    <row r="203" spans="1:8" ht="15.75" customHeight="1" thickBot="1">
      <c r="A203" s="64"/>
      <c r="B203" s="66"/>
      <c r="C203" s="20" t="s">
        <v>20</v>
      </c>
      <c r="D203" s="21" t="s">
        <v>227</v>
      </c>
      <c r="E203" s="68"/>
      <c r="F203" s="61"/>
      <c r="G203" s="61"/>
      <c r="H203" s="62"/>
    </row>
    <row r="204" spans="1:8" ht="15" customHeight="1">
      <c r="A204" s="63">
        <v>1033</v>
      </c>
      <c r="B204" s="65" t="s">
        <v>228</v>
      </c>
      <c r="C204" s="18" t="s">
        <v>8</v>
      </c>
      <c r="D204" s="19" t="s">
        <v>229</v>
      </c>
      <c r="E204" s="67"/>
      <c r="F204" s="59"/>
      <c r="G204" s="59"/>
      <c r="H204" s="60"/>
    </row>
    <row r="205" spans="1:8" ht="15.75" customHeight="1" thickBot="1">
      <c r="A205" s="64"/>
      <c r="B205" s="66"/>
      <c r="C205" s="20" t="s">
        <v>41</v>
      </c>
      <c r="D205" s="21" t="s">
        <v>230</v>
      </c>
      <c r="E205" s="68"/>
      <c r="F205" s="61"/>
      <c r="G205" s="61"/>
      <c r="H205" s="62"/>
    </row>
    <row r="206" spans="1:8" ht="15" customHeight="1">
      <c r="A206" s="63">
        <v>1034</v>
      </c>
      <c r="B206" s="65" t="s">
        <v>231</v>
      </c>
      <c r="C206" s="18" t="s">
        <v>147</v>
      </c>
      <c r="D206" s="19"/>
      <c r="E206" s="67"/>
      <c r="F206" s="59"/>
      <c r="G206" s="59"/>
      <c r="H206" s="60"/>
    </row>
    <row r="207" spans="1:8" ht="15.75" customHeight="1" thickBot="1">
      <c r="A207" s="64"/>
      <c r="B207" s="66"/>
      <c r="C207" s="20" t="s">
        <v>20</v>
      </c>
      <c r="D207" s="21" t="s">
        <v>232</v>
      </c>
      <c r="E207" s="68"/>
      <c r="F207" s="61"/>
      <c r="G207" s="61"/>
      <c r="H207" s="62"/>
    </row>
    <row r="208" spans="1:8" ht="15" customHeight="1">
      <c r="A208" s="63">
        <v>1035</v>
      </c>
      <c r="B208" s="65" t="s">
        <v>233</v>
      </c>
      <c r="C208" s="18" t="s">
        <v>147</v>
      </c>
      <c r="D208" s="19"/>
      <c r="E208" s="67"/>
      <c r="F208" s="59"/>
      <c r="G208" s="59"/>
      <c r="H208" s="60"/>
    </row>
    <row r="209" spans="1:8" ht="15.75" customHeight="1" thickBot="1">
      <c r="A209" s="64"/>
      <c r="B209" s="66"/>
      <c r="C209" s="20" t="s">
        <v>20</v>
      </c>
      <c r="D209" s="21" t="s">
        <v>234</v>
      </c>
      <c r="E209" s="68"/>
      <c r="F209" s="61"/>
      <c r="G209" s="61"/>
      <c r="H209" s="62"/>
    </row>
    <row r="210" spans="1:8" ht="15" customHeight="1">
      <c r="A210" s="63">
        <v>1036</v>
      </c>
      <c r="B210" s="65" t="s">
        <v>235</v>
      </c>
      <c r="C210" s="18" t="s">
        <v>147</v>
      </c>
      <c r="D210" s="19"/>
      <c r="E210" s="67"/>
      <c r="F210" s="59"/>
      <c r="G210" s="59"/>
      <c r="H210" s="60"/>
    </row>
    <row r="211" spans="1:8" ht="15.75" customHeight="1" thickBot="1">
      <c r="A211" s="64"/>
      <c r="B211" s="66"/>
      <c r="C211" s="20" t="s">
        <v>20</v>
      </c>
      <c r="D211" s="21" t="s">
        <v>236</v>
      </c>
      <c r="E211" s="68"/>
      <c r="F211" s="61"/>
      <c r="G211" s="61"/>
      <c r="H211" s="62"/>
    </row>
    <row r="212" spans="1:8" ht="13.2" customHeight="1">
      <c r="A212" s="63">
        <v>1037</v>
      </c>
      <c r="B212" s="65" t="s">
        <v>237</v>
      </c>
      <c r="C212" s="18" t="s">
        <v>8</v>
      </c>
      <c r="D212" s="19" t="s">
        <v>281</v>
      </c>
      <c r="E212" s="67"/>
      <c r="F212" s="59"/>
      <c r="G212" s="59"/>
      <c r="H212" s="60"/>
    </row>
    <row r="213" spans="1:8" ht="15.75" customHeight="1" thickBot="1">
      <c r="A213" s="64"/>
      <c r="B213" s="66"/>
      <c r="C213" s="20" t="s">
        <v>41</v>
      </c>
      <c r="D213" s="21" t="s">
        <v>238</v>
      </c>
      <c r="E213" s="68"/>
      <c r="F213" s="61"/>
      <c r="G213" s="61"/>
      <c r="H213" s="62"/>
    </row>
    <row r="214" spans="1:8" ht="15" customHeight="1">
      <c r="A214" s="63">
        <v>1038</v>
      </c>
      <c r="B214" s="65" t="s">
        <v>239</v>
      </c>
      <c r="C214" s="18" t="s">
        <v>147</v>
      </c>
      <c r="D214" s="19"/>
      <c r="E214" s="67"/>
      <c r="F214" s="59"/>
      <c r="G214" s="59"/>
      <c r="H214" s="60"/>
    </row>
    <row r="215" spans="1:8" ht="15.75" customHeight="1" thickBot="1">
      <c r="A215" s="64"/>
      <c r="B215" s="66"/>
      <c r="C215" s="20" t="s">
        <v>20</v>
      </c>
      <c r="D215" s="21" t="s">
        <v>240</v>
      </c>
      <c r="E215" s="68"/>
      <c r="F215" s="61"/>
      <c r="G215" s="61"/>
      <c r="H215" s="62"/>
    </row>
    <row r="216" spans="1:8" ht="15" customHeight="1">
      <c r="A216" s="63">
        <v>1039</v>
      </c>
      <c r="B216" s="65" t="s">
        <v>241</v>
      </c>
      <c r="C216" s="18" t="s">
        <v>147</v>
      </c>
      <c r="D216" s="19"/>
      <c r="E216" s="67"/>
      <c r="F216" s="59"/>
      <c r="G216" s="59"/>
      <c r="H216" s="60"/>
    </row>
    <row r="217" spans="1:8" ht="15.75" customHeight="1" thickBot="1">
      <c r="A217" s="64"/>
      <c r="B217" s="66"/>
      <c r="C217" s="20" t="s">
        <v>20</v>
      </c>
      <c r="D217" s="21" t="s">
        <v>242</v>
      </c>
      <c r="E217" s="68"/>
      <c r="F217" s="61"/>
      <c r="G217" s="61"/>
      <c r="H217" s="62"/>
    </row>
    <row r="218" spans="1:8" ht="15" customHeight="1">
      <c r="A218" s="63">
        <v>1040</v>
      </c>
      <c r="B218" s="65" t="s">
        <v>243</v>
      </c>
      <c r="C218" s="18" t="s">
        <v>147</v>
      </c>
      <c r="D218" s="19"/>
      <c r="E218" s="67"/>
      <c r="F218" s="59"/>
      <c r="G218" s="59"/>
      <c r="H218" s="60"/>
    </row>
    <row r="219" spans="1:8" ht="15.75" customHeight="1" thickBot="1">
      <c r="A219" s="64"/>
      <c r="B219" s="66"/>
      <c r="C219" s="20" t="s">
        <v>20</v>
      </c>
      <c r="D219" s="21" t="s">
        <v>244</v>
      </c>
      <c r="E219" s="68"/>
      <c r="F219" s="61"/>
      <c r="G219" s="61"/>
      <c r="H219" s="62"/>
    </row>
    <row r="220" spans="1:8" ht="15" customHeight="1">
      <c r="A220" s="63">
        <v>1041</v>
      </c>
      <c r="B220" s="65" t="s">
        <v>245</v>
      </c>
      <c r="C220" s="18" t="s">
        <v>34</v>
      </c>
      <c r="D220" s="19"/>
      <c r="E220" s="67"/>
      <c r="F220" s="59"/>
      <c r="G220" s="59"/>
      <c r="H220" s="60"/>
    </row>
    <row r="221" spans="1:8" ht="15.75" customHeight="1" thickBot="1">
      <c r="A221" s="64"/>
      <c r="B221" s="66"/>
      <c r="C221" s="20" t="s">
        <v>35</v>
      </c>
      <c r="D221" s="21" t="s">
        <v>246</v>
      </c>
      <c r="E221" s="68"/>
      <c r="F221" s="61"/>
      <c r="G221" s="61"/>
      <c r="H221" s="62"/>
    </row>
    <row r="222" spans="1:8" ht="15" customHeight="1">
      <c r="A222" s="63">
        <v>1042</v>
      </c>
      <c r="B222" s="65" t="s">
        <v>247</v>
      </c>
      <c r="C222" s="18" t="s">
        <v>248</v>
      </c>
      <c r="D222" s="19"/>
      <c r="E222" s="67"/>
      <c r="F222" s="59"/>
      <c r="G222" s="59"/>
      <c r="H222" s="60"/>
    </row>
    <row r="223" spans="1:8" ht="15.75" customHeight="1" thickBot="1">
      <c r="A223" s="64"/>
      <c r="B223" s="66"/>
      <c r="C223" s="20" t="s">
        <v>20</v>
      </c>
      <c r="D223" s="21" t="s">
        <v>249</v>
      </c>
      <c r="E223" s="68"/>
      <c r="F223" s="61"/>
      <c r="G223" s="61"/>
      <c r="H223" s="62"/>
    </row>
    <row r="224" spans="1:8" ht="15" customHeight="1">
      <c r="A224" s="63">
        <v>1043</v>
      </c>
      <c r="B224" s="65" t="s">
        <v>250</v>
      </c>
      <c r="C224" s="18" t="s">
        <v>81</v>
      </c>
      <c r="D224" s="19"/>
      <c r="E224" s="67"/>
      <c r="F224" s="59"/>
      <c r="G224" s="59"/>
      <c r="H224" s="60"/>
    </row>
    <row r="225" spans="1:8" ht="15.75" customHeight="1" thickBot="1">
      <c r="A225" s="64"/>
      <c r="B225" s="66"/>
      <c r="C225" s="20" t="s">
        <v>20</v>
      </c>
      <c r="D225" s="21" t="s">
        <v>251</v>
      </c>
      <c r="E225" s="68"/>
      <c r="F225" s="61"/>
      <c r="G225" s="61"/>
      <c r="H225" s="62"/>
    </row>
    <row r="226" spans="1:8" ht="15" customHeight="1">
      <c r="A226" s="63">
        <v>1043.0999999999999</v>
      </c>
      <c r="B226" s="65" t="s">
        <v>252</v>
      </c>
      <c r="C226" s="18" t="s">
        <v>8</v>
      </c>
      <c r="D226" s="19" t="s">
        <v>253</v>
      </c>
      <c r="E226" s="67"/>
      <c r="F226" s="59"/>
      <c r="G226" s="59"/>
      <c r="H226" s="60"/>
    </row>
    <row r="227" spans="1:8" ht="15.75" customHeight="1" thickBot="1">
      <c r="A227" s="64"/>
      <c r="B227" s="66"/>
      <c r="C227" s="20" t="s">
        <v>41</v>
      </c>
      <c r="D227" s="21" t="s">
        <v>254</v>
      </c>
      <c r="E227" s="68"/>
      <c r="F227" s="61"/>
      <c r="G227" s="61"/>
      <c r="H227" s="62"/>
    </row>
    <row r="228" spans="1:8" ht="15" customHeight="1">
      <c r="A228" s="63">
        <v>1044</v>
      </c>
      <c r="B228" s="65" t="s">
        <v>255</v>
      </c>
      <c r="C228" s="18" t="s">
        <v>147</v>
      </c>
      <c r="D228" s="19"/>
      <c r="E228" s="67"/>
      <c r="F228" s="59"/>
      <c r="G228" s="59"/>
      <c r="H228" s="60"/>
    </row>
    <row r="229" spans="1:8" ht="15.75" customHeight="1" thickBot="1">
      <c r="A229" s="64"/>
      <c r="B229" s="66"/>
      <c r="C229" s="20" t="s">
        <v>20</v>
      </c>
      <c r="D229" s="21" t="s">
        <v>256</v>
      </c>
      <c r="E229" s="68"/>
      <c r="F229" s="61"/>
      <c r="G229" s="61"/>
      <c r="H229" s="62"/>
    </row>
    <row r="230" spans="1:8" ht="15" customHeight="1">
      <c r="A230" s="63">
        <v>1045</v>
      </c>
      <c r="B230" s="65" t="s">
        <v>257</v>
      </c>
      <c r="C230" s="18" t="s">
        <v>147</v>
      </c>
      <c r="D230" s="19"/>
      <c r="E230" s="67"/>
      <c r="F230" s="59"/>
      <c r="G230" s="59"/>
      <c r="H230" s="60"/>
    </row>
    <row r="231" spans="1:8" ht="15.75" customHeight="1" thickBot="1">
      <c r="A231" s="64"/>
      <c r="B231" s="66"/>
      <c r="C231" s="20" t="s">
        <v>20</v>
      </c>
      <c r="D231" s="21" t="s">
        <v>258</v>
      </c>
      <c r="E231" s="68"/>
      <c r="F231" s="61"/>
      <c r="G231" s="61"/>
      <c r="H231" s="62"/>
    </row>
    <row r="232" spans="1:8" ht="15" customHeight="1">
      <c r="A232" s="63">
        <v>1046</v>
      </c>
      <c r="B232" s="65" t="s">
        <v>259</v>
      </c>
      <c r="C232" s="18" t="s">
        <v>34</v>
      </c>
      <c r="D232" s="19"/>
      <c r="E232" s="67"/>
      <c r="F232" s="59"/>
      <c r="G232" s="59"/>
      <c r="H232" s="60"/>
    </row>
    <row r="233" spans="1:8" ht="15.75" customHeight="1" thickBot="1">
      <c r="A233" s="64"/>
      <c r="B233" s="66"/>
      <c r="C233" s="20" t="s">
        <v>35</v>
      </c>
      <c r="D233" s="21" t="s">
        <v>260</v>
      </c>
      <c r="E233" s="68"/>
      <c r="F233" s="61"/>
      <c r="G233" s="61"/>
      <c r="H233" s="62"/>
    </row>
    <row r="234" spans="1:8" ht="15" customHeight="1">
      <c r="A234" s="63">
        <v>1047</v>
      </c>
      <c r="B234" s="65" t="s">
        <v>261</v>
      </c>
      <c r="C234" s="18" t="s">
        <v>147</v>
      </c>
      <c r="D234" s="19"/>
      <c r="E234" s="67"/>
      <c r="F234" s="59"/>
      <c r="G234" s="59"/>
      <c r="H234" s="60"/>
    </row>
    <row r="235" spans="1:8" ht="15.75" customHeight="1" thickBot="1">
      <c r="A235" s="64"/>
      <c r="B235" s="66"/>
      <c r="C235" s="20" t="s">
        <v>20</v>
      </c>
      <c r="D235" s="21" t="s">
        <v>262</v>
      </c>
      <c r="E235" s="68"/>
      <c r="F235" s="61"/>
      <c r="G235" s="61"/>
      <c r="H235" s="62"/>
    </row>
    <row r="236" spans="1:8" ht="15" customHeight="1">
      <c r="A236" s="63">
        <v>1048</v>
      </c>
      <c r="B236" s="65" t="s">
        <v>263</v>
      </c>
      <c r="C236" s="18" t="s">
        <v>147</v>
      </c>
      <c r="D236" s="19"/>
      <c r="E236" s="67"/>
      <c r="F236" s="59"/>
      <c r="G236" s="59"/>
      <c r="H236" s="60"/>
    </row>
    <row r="237" spans="1:8" ht="15.75" customHeight="1" thickBot="1">
      <c r="A237" s="64"/>
      <c r="B237" s="66"/>
      <c r="C237" s="20" t="s">
        <v>20</v>
      </c>
      <c r="D237" s="21" t="s">
        <v>264</v>
      </c>
      <c r="E237" s="68"/>
      <c r="F237" s="61"/>
      <c r="G237" s="61"/>
      <c r="H237" s="62"/>
    </row>
    <row r="238" spans="1:8" ht="13.65" customHeight="1">
      <c r="A238" s="63">
        <v>183</v>
      </c>
      <c r="B238" s="65" t="s">
        <v>265</v>
      </c>
      <c r="C238" s="18" t="s">
        <v>266</v>
      </c>
      <c r="D238" s="19"/>
      <c r="E238" s="67"/>
      <c r="F238" s="59"/>
      <c r="G238" s="59"/>
      <c r="H238" s="60"/>
    </row>
    <row r="239" spans="1:8" ht="13.65" customHeight="1" thickBot="1">
      <c r="A239" s="64"/>
      <c r="B239" s="66"/>
      <c r="C239" s="20" t="s">
        <v>16</v>
      </c>
      <c r="D239" s="21" t="s">
        <v>267</v>
      </c>
      <c r="E239" s="68"/>
      <c r="F239" s="61"/>
      <c r="G239" s="61"/>
      <c r="H239" s="62"/>
    </row>
    <row r="240" spans="1:8" ht="13.65" customHeight="1">
      <c r="A240" s="63">
        <v>182</v>
      </c>
      <c r="B240" s="65" t="s">
        <v>268</v>
      </c>
      <c r="C240" s="18" t="s">
        <v>266</v>
      </c>
      <c r="D240" s="19"/>
      <c r="E240" s="67"/>
      <c r="F240" s="59"/>
      <c r="G240" s="59"/>
      <c r="H240" s="60"/>
    </row>
    <row r="241" spans="1:8" ht="13.65" customHeight="1" thickBot="1">
      <c r="A241" s="64"/>
      <c r="B241" s="66"/>
      <c r="C241" s="20" t="s">
        <v>16</v>
      </c>
      <c r="D241" s="21" t="s">
        <v>269</v>
      </c>
      <c r="E241" s="68"/>
      <c r="F241" s="61"/>
      <c r="G241" s="61"/>
      <c r="H241" s="62"/>
    </row>
    <row r="242" spans="1:8" ht="13.65" customHeight="1">
      <c r="A242" s="63">
        <v>184</v>
      </c>
      <c r="B242" s="65" t="s">
        <v>270</v>
      </c>
      <c r="C242" s="18" t="s">
        <v>271</v>
      </c>
      <c r="D242" s="19" t="s">
        <v>272</v>
      </c>
      <c r="E242" s="67"/>
      <c r="F242" s="59"/>
      <c r="G242" s="59"/>
      <c r="H242" s="60"/>
    </row>
    <row r="243" spans="1:8" ht="13.65" customHeight="1" thickBot="1">
      <c r="A243" s="64"/>
      <c r="B243" s="66"/>
      <c r="C243" s="20" t="s">
        <v>273</v>
      </c>
      <c r="D243" s="21" t="s">
        <v>274</v>
      </c>
      <c r="E243" s="68"/>
      <c r="F243" s="61"/>
      <c r="G243" s="61"/>
      <c r="H243" s="62"/>
    </row>
    <row r="244" spans="1:8" ht="13.65" customHeight="1">
      <c r="A244" s="63">
        <v>185</v>
      </c>
      <c r="B244" s="65" t="s">
        <v>275</v>
      </c>
      <c r="C244" s="18" t="s">
        <v>276</v>
      </c>
      <c r="D244" s="19"/>
      <c r="E244" s="67"/>
      <c r="F244" s="59"/>
      <c r="G244" s="59"/>
      <c r="H244" s="60"/>
    </row>
    <row r="245" spans="1:8" ht="13.65" customHeight="1" thickBot="1">
      <c r="A245" s="64"/>
      <c r="B245" s="66"/>
      <c r="C245" s="20" t="s">
        <v>277</v>
      </c>
      <c r="D245" s="21" t="s">
        <v>278</v>
      </c>
      <c r="E245" s="68"/>
      <c r="F245" s="61"/>
      <c r="G245" s="61"/>
      <c r="H245" s="62"/>
    </row>
    <row r="246" spans="1:8" ht="13.65" customHeight="1">
      <c r="A246" s="63">
        <v>186</v>
      </c>
      <c r="B246" s="65" t="s">
        <v>279</v>
      </c>
      <c r="C246" s="18" t="s">
        <v>276</v>
      </c>
      <c r="D246" s="19"/>
      <c r="E246" s="67"/>
      <c r="F246" s="59"/>
      <c r="G246" s="59"/>
      <c r="H246" s="60"/>
    </row>
    <row r="247" spans="1:8" ht="13.65" customHeight="1" thickBot="1">
      <c r="A247" s="64"/>
      <c r="B247" s="66"/>
      <c r="C247" s="20" t="s">
        <v>277</v>
      </c>
      <c r="D247" s="21" t="s">
        <v>280</v>
      </c>
      <c r="E247" s="68"/>
      <c r="F247" s="61"/>
      <c r="G247" s="61"/>
      <c r="H247" s="62"/>
    </row>
    <row r="248" spans="1:8" s="35" customFormat="1" ht="19.95" customHeight="1">
      <c r="A248" s="22"/>
      <c r="B248" s="22"/>
      <c r="C248" s="22"/>
      <c r="D248" s="23" t="s">
        <v>304</v>
      </c>
      <c r="E248" s="24">
        <f>COUNTIF($E$8:$E$247,5)</f>
        <v>0</v>
      </c>
      <c r="F248" s="37" t="s">
        <v>305</v>
      </c>
      <c r="G248" s="37"/>
      <c r="H248" s="25">
        <f>E248+E249+E250+E251+E252</f>
        <v>0</v>
      </c>
    </row>
    <row r="249" spans="1:8" s="35" customFormat="1" ht="19.95" customHeight="1">
      <c r="A249" s="22"/>
      <c r="B249" s="22"/>
      <c r="C249" s="22"/>
      <c r="D249" s="26" t="s">
        <v>306</v>
      </c>
      <c r="E249" s="27">
        <f>COUNTIF($E$8:$E$247,4)</f>
        <v>0</v>
      </c>
      <c r="F249" s="38" t="s">
        <v>307</v>
      </c>
      <c r="G249" s="38"/>
      <c r="H249" s="28">
        <f>IF(E248=0,0,15+(ROUNDUP((E248-10)/20,0)*5))</f>
        <v>0</v>
      </c>
    </row>
    <row r="250" spans="1:8" s="35" customFormat="1" ht="19.95" customHeight="1">
      <c r="A250" s="22"/>
      <c r="B250" s="22"/>
      <c r="C250" s="22"/>
      <c r="D250" s="26" t="s">
        <v>308</v>
      </c>
      <c r="E250" s="27">
        <f>COUNTIF($E$8:$E$247,3)</f>
        <v>0</v>
      </c>
      <c r="F250" s="39" t="s">
        <v>309</v>
      </c>
      <c r="G250" s="39"/>
      <c r="H250" s="29">
        <f>(E249+E250+E251+E252)*5</f>
        <v>0</v>
      </c>
    </row>
    <row r="251" spans="1:8" s="35" customFormat="1" ht="19.95" customHeight="1">
      <c r="A251" s="22"/>
      <c r="B251" s="22"/>
      <c r="C251" s="22"/>
      <c r="D251" s="26" t="s">
        <v>310</v>
      </c>
      <c r="E251" s="27">
        <f>COUNTIF($E$8:$E$247,2)</f>
        <v>0</v>
      </c>
      <c r="F251" s="39" t="s">
        <v>311</v>
      </c>
      <c r="G251" s="39"/>
      <c r="H251" s="41">
        <f>H249+H250</f>
        <v>0</v>
      </c>
    </row>
    <row r="252" spans="1:8" s="36" customFormat="1" ht="19.95" customHeight="1" thickBot="1">
      <c r="A252" s="43" t="s">
        <v>282</v>
      </c>
      <c r="B252" s="43"/>
      <c r="C252" s="30"/>
      <c r="D252" s="31" t="s">
        <v>312</v>
      </c>
      <c r="E252" s="32">
        <f>COUNTIF($E$8:$E$247,1)</f>
        <v>0</v>
      </c>
      <c r="F252" s="40"/>
      <c r="G252" s="40"/>
      <c r="H252" s="42"/>
    </row>
    <row r="253" spans="1:8">
      <c r="A253" s="1" t="s">
        <v>283</v>
      </c>
      <c r="B253" s="2"/>
      <c r="C253" s="33"/>
      <c r="D253" s="34"/>
      <c r="E253" s="2"/>
      <c r="F253" s="2"/>
    </row>
    <row r="254" spans="1:8">
      <c r="A254" s="1" t="s">
        <v>284</v>
      </c>
      <c r="B254" s="2"/>
      <c r="C254" s="33"/>
      <c r="D254" s="34"/>
      <c r="E254" s="2"/>
      <c r="F254" s="2"/>
    </row>
    <row r="255" spans="1:8">
      <c r="A255" s="1" t="s">
        <v>285</v>
      </c>
      <c r="B255" s="2"/>
      <c r="C255" s="33"/>
      <c r="D255" s="34"/>
      <c r="E255" s="2"/>
      <c r="F255" s="2"/>
    </row>
    <row r="256" spans="1:8">
      <c r="A256" s="1" t="s">
        <v>286</v>
      </c>
      <c r="B256" s="2"/>
      <c r="C256" s="33"/>
      <c r="D256" s="34"/>
      <c r="E256" s="2"/>
      <c r="F256" s="2"/>
    </row>
    <row r="257" spans="1:6">
      <c r="A257" s="3" t="s">
        <v>287</v>
      </c>
      <c r="B257" s="2"/>
      <c r="C257" s="33"/>
      <c r="D257" s="34"/>
      <c r="E257" s="2"/>
      <c r="F257" s="2"/>
    </row>
  </sheetData>
  <mergeCells count="504">
    <mergeCell ref="F234:H235"/>
    <mergeCell ref="F236:H237"/>
    <mergeCell ref="F238:H239"/>
    <mergeCell ref="A246:A247"/>
    <mergeCell ref="B246:B247"/>
    <mergeCell ref="E246:E247"/>
    <mergeCell ref="A240:A241"/>
    <mergeCell ref="B240:B241"/>
    <mergeCell ref="E240:E241"/>
    <mergeCell ref="A242:A243"/>
    <mergeCell ref="B242:B243"/>
    <mergeCell ref="E242:E243"/>
    <mergeCell ref="A244:A245"/>
    <mergeCell ref="B244:B245"/>
    <mergeCell ref="E244:E245"/>
    <mergeCell ref="F240:H241"/>
    <mergeCell ref="F242:H243"/>
    <mergeCell ref="F244:H245"/>
    <mergeCell ref="F246:H247"/>
    <mergeCell ref="A234:A235"/>
    <mergeCell ref="B234:B235"/>
    <mergeCell ref="E234:E235"/>
    <mergeCell ref="A236:A237"/>
    <mergeCell ref="B236:B237"/>
    <mergeCell ref="E236:E237"/>
    <mergeCell ref="A238:A239"/>
    <mergeCell ref="B238:B239"/>
    <mergeCell ref="E238:E239"/>
    <mergeCell ref="A230:A231"/>
    <mergeCell ref="B230:B231"/>
    <mergeCell ref="E230:E231"/>
    <mergeCell ref="A232:A233"/>
    <mergeCell ref="B232:B233"/>
    <mergeCell ref="E232:E233"/>
    <mergeCell ref="F228:H229"/>
    <mergeCell ref="F230:H231"/>
    <mergeCell ref="F232:H233"/>
    <mergeCell ref="A226:A227"/>
    <mergeCell ref="B226:B227"/>
    <mergeCell ref="E226:E227"/>
    <mergeCell ref="F222:H223"/>
    <mergeCell ref="F224:H225"/>
    <mergeCell ref="F226:H227"/>
    <mergeCell ref="A228:A229"/>
    <mergeCell ref="B228:B229"/>
    <mergeCell ref="E228:E229"/>
    <mergeCell ref="F216:H217"/>
    <mergeCell ref="F218:H219"/>
    <mergeCell ref="F220:H221"/>
    <mergeCell ref="A222:A223"/>
    <mergeCell ref="B222:B223"/>
    <mergeCell ref="E222:E223"/>
    <mergeCell ref="A224:A225"/>
    <mergeCell ref="B224:B225"/>
    <mergeCell ref="E224:E225"/>
    <mergeCell ref="A216:A217"/>
    <mergeCell ref="B216:B217"/>
    <mergeCell ref="E216:E217"/>
    <mergeCell ref="A218:A219"/>
    <mergeCell ref="B218:B219"/>
    <mergeCell ref="E218:E219"/>
    <mergeCell ref="A220:A221"/>
    <mergeCell ref="B220:B221"/>
    <mergeCell ref="E220:E221"/>
    <mergeCell ref="A212:A213"/>
    <mergeCell ref="B212:B213"/>
    <mergeCell ref="E212:E213"/>
    <mergeCell ref="A214:A215"/>
    <mergeCell ref="B214:B215"/>
    <mergeCell ref="E214:E215"/>
    <mergeCell ref="F210:H211"/>
    <mergeCell ref="F212:H213"/>
    <mergeCell ref="F214:H215"/>
    <mergeCell ref="A208:A209"/>
    <mergeCell ref="B208:B209"/>
    <mergeCell ref="E208:E209"/>
    <mergeCell ref="F204:H205"/>
    <mergeCell ref="F206:H207"/>
    <mergeCell ref="F208:H209"/>
    <mergeCell ref="A210:A211"/>
    <mergeCell ref="B210:B211"/>
    <mergeCell ref="E210:E211"/>
    <mergeCell ref="F198:H199"/>
    <mergeCell ref="F200:H201"/>
    <mergeCell ref="F202:H203"/>
    <mergeCell ref="A204:A205"/>
    <mergeCell ref="B204:B205"/>
    <mergeCell ref="E204:E205"/>
    <mergeCell ref="A206:A207"/>
    <mergeCell ref="B206:B207"/>
    <mergeCell ref="E206:E207"/>
    <mergeCell ref="A198:A199"/>
    <mergeCell ref="B198:B199"/>
    <mergeCell ref="E198:E199"/>
    <mergeCell ref="A200:A201"/>
    <mergeCell ref="B200:B201"/>
    <mergeCell ref="E200:E201"/>
    <mergeCell ref="A202:A203"/>
    <mergeCell ref="B202:B203"/>
    <mergeCell ref="E202:E203"/>
    <mergeCell ref="A194:A195"/>
    <mergeCell ref="B194:B195"/>
    <mergeCell ref="E194:E195"/>
    <mergeCell ref="A196:A197"/>
    <mergeCell ref="B196:B197"/>
    <mergeCell ref="E196:E197"/>
    <mergeCell ref="F192:H193"/>
    <mergeCell ref="F194:H195"/>
    <mergeCell ref="F196:H197"/>
    <mergeCell ref="A190:A191"/>
    <mergeCell ref="B190:B191"/>
    <mergeCell ref="E190:E191"/>
    <mergeCell ref="F186:H187"/>
    <mergeCell ref="F188:H189"/>
    <mergeCell ref="F190:H191"/>
    <mergeCell ref="A192:A193"/>
    <mergeCell ref="B192:B193"/>
    <mergeCell ref="E192:E193"/>
    <mergeCell ref="F180:H181"/>
    <mergeCell ref="F182:H183"/>
    <mergeCell ref="F184:H185"/>
    <mergeCell ref="A186:A187"/>
    <mergeCell ref="B186:B187"/>
    <mergeCell ref="E186:E187"/>
    <mergeCell ref="A188:A189"/>
    <mergeCell ref="B188:B189"/>
    <mergeCell ref="E188:E189"/>
    <mergeCell ref="A180:A181"/>
    <mergeCell ref="B180:B181"/>
    <mergeCell ref="E180:E181"/>
    <mergeCell ref="A182:A183"/>
    <mergeCell ref="B182:B183"/>
    <mergeCell ref="E182:E183"/>
    <mergeCell ref="A184:A185"/>
    <mergeCell ref="B184:B185"/>
    <mergeCell ref="E184:E185"/>
    <mergeCell ref="A176:A177"/>
    <mergeCell ref="B176:B177"/>
    <mergeCell ref="E176:E177"/>
    <mergeCell ref="A178:A179"/>
    <mergeCell ref="B178:B179"/>
    <mergeCell ref="E178:E179"/>
    <mergeCell ref="F174:H175"/>
    <mergeCell ref="F176:H177"/>
    <mergeCell ref="F178:H179"/>
    <mergeCell ref="A172:A173"/>
    <mergeCell ref="B172:B173"/>
    <mergeCell ref="E172:E173"/>
    <mergeCell ref="F168:H169"/>
    <mergeCell ref="F170:H171"/>
    <mergeCell ref="F172:H173"/>
    <mergeCell ref="A174:A175"/>
    <mergeCell ref="B174:B175"/>
    <mergeCell ref="E174:E175"/>
    <mergeCell ref="F162:H163"/>
    <mergeCell ref="F164:H165"/>
    <mergeCell ref="F166:H167"/>
    <mergeCell ref="A168:A169"/>
    <mergeCell ref="B168:B169"/>
    <mergeCell ref="E168:E169"/>
    <mergeCell ref="A170:A171"/>
    <mergeCell ref="B170:B171"/>
    <mergeCell ref="E170:E171"/>
    <mergeCell ref="A162:A163"/>
    <mergeCell ref="B162:B163"/>
    <mergeCell ref="E162:E163"/>
    <mergeCell ref="A164:A165"/>
    <mergeCell ref="B164:B165"/>
    <mergeCell ref="E164:E165"/>
    <mergeCell ref="A166:A167"/>
    <mergeCell ref="B166:B167"/>
    <mergeCell ref="E166:E167"/>
    <mergeCell ref="A158:A159"/>
    <mergeCell ref="B158:B159"/>
    <mergeCell ref="E158:E159"/>
    <mergeCell ref="A160:A161"/>
    <mergeCell ref="B160:B161"/>
    <mergeCell ref="E160:E161"/>
    <mergeCell ref="F156:H157"/>
    <mergeCell ref="F158:H159"/>
    <mergeCell ref="F160:H161"/>
    <mergeCell ref="A154:A155"/>
    <mergeCell ref="B154:B155"/>
    <mergeCell ref="E154:E155"/>
    <mergeCell ref="F150:H151"/>
    <mergeCell ref="F152:H153"/>
    <mergeCell ref="F154:H155"/>
    <mergeCell ref="A156:A157"/>
    <mergeCell ref="B156:B157"/>
    <mergeCell ref="E156:E157"/>
    <mergeCell ref="F144:H145"/>
    <mergeCell ref="F146:H147"/>
    <mergeCell ref="F148:H149"/>
    <mergeCell ref="A150:A151"/>
    <mergeCell ref="B150:B151"/>
    <mergeCell ref="E150:E151"/>
    <mergeCell ref="A152:A153"/>
    <mergeCell ref="B152:B153"/>
    <mergeCell ref="E152:E153"/>
    <mergeCell ref="A144:A145"/>
    <mergeCell ref="B144:B145"/>
    <mergeCell ref="E144:E145"/>
    <mergeCell ref="A146:A147"/>
    <mergeCell ref="B146:B147"/>
    <mergeCell ref="E146:E147"/>
    <mergeCell ref="A148:A149"/>
    <mergeCell ref="B148:B149"/>
    <mergeCell ref="E148:E149"/>
    <mergeCell ref="A140:A141"/>
    <mergeCell ref="B140:B141"/>
    <mergeCell ref="E140:E141"/>
    <mergeCell ref="A142:A143"/>
    <mergeCell ref="B142:B143"/>
    <mergeCell ref="E142:E143"/>
    <mergeCell ref="F138:H139"/>
    <mergeCell ref="F140:H141"/>
    <mergeCell ref="F142:H143"/>
    <mergeCell ref="A136:A137"/>
    <mergeCell ref="B136:B137"/>
    <mergeCell ref="E136:E137"/>
    <mergeCell ref="F132:H133"/>
    <mergeCell ref="F134:H135"/>
    <mergeCell ref="F136:H137"/>
    <mergeCell ref="A138:A139"/>
    <mergeCell ref="B138:B139"/>
    <mergeCell ref="E138:E139"/>
    <mergeCell ref="F126:H127"/>
    <mergeCell ref="F128:H129"/>
    <mergeCell ref="F130:H131"/>
    <mergeCell ref="A132:A133"/>
    <mergeCell ref="B132:B133"/>
    <mergeCell ref="E132:E133"/>
    <mergeCell ref="A134:A135"/>
    <mergeCell ref="B134:B135"/>
    <mergeCell ref="E134:E135"/>
    <mergeCell ref="A126:A127"/>
    <mergeCell ref="B126:B127"/>
    <mergeCell ref="E126:E127"/>
    <mergeCell ref="A128:A129"/>
    <mergeCell ref="B128:B129"/>
    <mergeCell ref="E128:E129"/>
    <mergeCell ref="A130:A131"/>
    <mergeCell ref="B130:B131"/>
    <mergeCell ref="E130:E131"/>
    <mergeCell ref="A122:A123"/>
    <mergeCell ref="B122:B123"/>
    <mergeCell ref="E122:E123"/>
    <mergeCell ref="A124:A125"/>
    <mergeCell ref="B124:B125"/>
    <mergeCell ref="E124:E125"/>
    <mergeCell ref="F120:H121"/>
    <mergeCell ref="F122:H123"/>
    <mergeCell ref="F124:H125"/>
    <mergeCell ref="A118:A119"/>
    <mergeCell ref="B118:B119"/>
    <mergeCell ref="E118:E119"/>
    <mergeCell ref="F114:H115"/>
    <mergeCell ref="F116:H117"/>
    <mergeCell ref="F118:H119"/>
    <mergeCell ref="A120:A121"/>
    <mergeCell ref="B120:B121"/>
    <mergeCell ref="E120:E121"/>
    <mergeCell ref="F108:H109"/>
    <mergeCell ref="F110:H111"/>
    <mergeCell ref="F112:H113"/>
    <mergeCell ref="A114:A115"/>
    <mergeCell ref="B114:B115"/>
    <mergeCell ref="E114:E115"/>
    <mergeCell ref="A116:A117"/>
    <mergeCell ref="B116:B117"/>
    <mergeCell ref="E116:E117"/>
    <mergeCell ref="A108:A109"/>
    <mergeCell ref="B108:B109"/>
    <mergeCell ref="E108:E109"/>
    <mergeCell ref="A110:A111"/>
    <mergeCell ref="B110:B111"/>
    <mergeCell ref="E110:E111"/>
    <mergeCell ref="A112:A113"/>
    <mergeCell ref="B112:B113"/>
    <mergeCell ref="E112:E113"/>
    <mergeCell ref="A104:A105"/>
    <mergeCell ref="B104:B105"/>
    <mergeCell ref="E104:E105"/>
    <mergeCell ref="A106:A107"/>
    <mergeCell ref="B106:B107"/>
    <mergeCell ref="E106:E107"/>
    <mergeCell ref="F102:H103"/>
    <mergeCell ref="F104:H105"/>
    <mergeCell ref="F106:H107"/>
    <mergeCell ref="A100:A101"/>
    <mergeCell ref="B100:B101"/>
    <mergeCell ref="E100:E101"/>
    <mergeCell ref="F96:H97"/>
    <mergeCell ref="F98:H99"/>
    <mergeCell ref="F100:H101"/>
    <mergeCell ref="A102:A103"/>
    <mergeCell ref="B102:B103"/>
    <mergeCell ref="E102:E103"/>
    <mergeCell ref="F90:H91"/>
    <mergeCell ref="F92:H93"/>
    <mergeCell ref="F94:H95"/>
    <mergeCell ref="A96:A97"/>
    <mergeCell ref="B96:B97"/>
    <mergeCell ref="E96:E97"/>
    <mergeCell ref="A98:A99"/>
    <mergeCell ref="B98:B99"/>
    <mergeCell ref="E98:E99"/>
    <mergeCell ref="A90:A91"/>
    <mergeCell ref="B90:B91"/>
    <mergeCell ref="E90:E91"/>
    <mergeCell ref="A92:A93"/>
    <mergeCell ref="B92:B93"/>
    <mergeCell ref="E92:E93"/>
    <mergeCell ref="A94:A95"/>
    <mergeCell ref="B94:B95"/>
    <mergeCell ref="E94:E95"/>
    <mergeCell ref="A86:A87"/>
    <mergeCell ref="B86:B87"/>
    <mergeCell ref="E86:E87"/>
    <mergeCell ref="A88:A89"/>
    <mergeCell ref="B88:B89"/>
    <mergeCell ref="E88:E89"/>
    <mergeCell ref="F84:H85"/>
    <mergeCell ref="F86:H87"/>
    <mergeCell ref="F88:H89"/>
    <mergeCell ref="A82:A83"/>
    <mergeCell ref="B82:B83"/>
    <mergeCell ref="E82:E83"/>
    <mergeCell ref="F78:H79"/>
    <mergeCell ref="F80:H81"/>
    <mergeCell ref="F82:H83"/>
    <mergeCell ref="A84:A85"/>
    <mergeCell ref="B84:B85"/>
    <mergeCell ref="E84:E85"/>
    <mergeCell ref="F72:H73"/>
    <mergeCell ref="F74:H75"/>
    <mergeCell ref="F76:H77"/>
    <mergeCell ref="A78:A79"/>
    <mergeCell ref="B78:B79"/>
    <mergeCell ref="E78:E79"/>
    <mergeCell ref="A80:A81"/>
    <mergeCell ref="B80:B81"/>
    <mergeCell ref="E80:E81"/>
    <mergeCell ref="A72:A73"/>
    <mergeCell ref="B72:B73"/>
    <mergeCell ref="E72:E73"/>
    <mergeCell ref="A74:A75"/>
    <mergeCell ref="B74:B75"/>
    <mergeCell ref="E74:E75"/>
    <mergeCell ref="A76:A77"/>
    <mergeCell ref="B76:B77"/>
    <mergeCell ref="E76:E77"/>
    <mergeCell ref="A68:A69"/>
    <mergeCell ref="B68:B69"/>
    <mergeCell ref="E68:E69"/>
    <mergeCell ref="A70:A71"/>
    <mergeCell ref="B70:B71"/>
    <mergeCell ref="E70:E71"/>
    <mergeCell ref="F66:H67"/>
    <mergeCell ref="F68:H69"/>
    <mergeCell ref="F70:H71"/>
    <mergeCell ref="A64:A65"/>
    <mergeCell ref="B64:B65"/>
    <mergeCell ref="E64:E65"/>
    <mergeCell ref="F60:H61"/>
    <mergeCell ref="F62:H63"/>
    <mergeCell ref="F64:H65"/>
    <mergeCell ref="A66:A67"/>
    <mergeCell ref="B66:B67"/>
    <mergeCell ref="E66:E67"/>
    <mergeCell ref="F54:H55"/>
    <mergeCell ref="F56:H57"/>
    <mergeCell ref="F58:H59"/>
    <mergeCell ref="A60:A61"/>
    <mergeCell ref="B60:B61"/>
    <mergeCell ref="E60:E61"/>
    <mergeCell ref="A62:A63"/>
    <mergeCell ref="B62:B63"/>
    <mergeCell ref="E62:E63"/>
    <mergeCell ref="A54:A55"/>
    <mergeCell ref="B54:B55"/>
    <mergeCell ref="E54:E55"/>
    <mergeCell ref="A56:A57"/>
    <mergeCell ref="B56:B57"/>
    <mergeCell ref="E56:E57"/>
    <mergeCell ref="A58:A59"/>
    <mergeCell ref="B58:B59"/>
    <mergeCell ref="E58:E59"/>
    <mergeCell ref="A50:A51"/>
    <mergeCell ref="B50:B51"/>
    <mergeCell ref="E50:E51"/>
    <mergeCell ref="A52:A53"/>
    <mergeCell ref="B52:B53"/>
    <mergeCell ref="E52:E53"/>
    <mergeCell ref="F48:H49"/>
    <mergeCell ref="F50:H51"/>
    <mergeCell ref="F52:H53"/>
    <mergeCell ref="A46:A47"/>
    <mergeCell ref="B46:B47"/>
    <mergeCell ref="E46:E47"/>
    <mergeCell ref="F42:H43"/>
    <mergeCell ref="F44:H45"/>
    <mergeCell ref="F46:H47"/>
    <mergeCell ref="A48:A49"/>
    <mergeCell ref="B48:B49"/>
    <mergeCell ref="E48:E49"/>
    <mergeCell ref="F36:H37"/>
    <mergeCell ref="F38:H39"/>
    <mergeCell ref="F40:H41"/>
    <mergeCell ref="A42:A43"/>
    <mergeCell ref="B42:B43"/>
    <mergeCell ref="E42:E43"/>
    <mergeCell ref="A44:A45"/>
    <mergeCell ref="B44:B45"/>
    <mergeCell ref="E44:E45"/>
    <mergeCell ref="A36:A37"/>
    <mergeCell ref="B36:B37"/>
    <mergeCell ref="E36:E37"/>
    <mergeCell ref="A38:A39"/>
    <mergeCell ref="B38:B39"/>
    <mergeCell ref="E38:E39"/>
    <mergeCell ref="A40:A41"/>
    <mergeCell ref="B40:B41"/>
    <mergeCell ref="E40:E41"/>
    <mergeCell ref="A32:A33"/>
    <mergeCell ref="B32:B33"/>
    <mergeCell ref="E32:E33"/>
    <mergeCell ref="A34:A35"/>
    <mergeCell ref="B34:B35"/>
    <mergeCell ref="E34:E35"/>
    <mergeCell ref="F30:H31"/>
    <mergeCell ref="F32:H33"/>
    <mergeCell ref="F34:H35"/>
    <mergeCell ref="A28:A29"/>
    <mergeCell ref="B28:B29"/>
    <mergeCell ref="E28:E29"/>
    <mergeCell ref="F24:H25"/>
    <mergeCell ref="F26:H27"/>
    <mergeCell ref="F28:H29"/>
    <mergeCell ref="A30:A31"/>
    <mergeCell ref="B30:B31"/>
    <mergeCell ref="E30:E31"/>
    <mergeCell ref="A22:A23"/>
    <mergeCell ref="B22:B23"/>
    <mergeCell ref="E22:E23"/>
    <mergeCell ref="F22:H23"/>
    <mergeCell ref="A24:A25"/>
    <mergeCell ref="B24:B25"/>
    <mergeCell ref="E24:E25"/>
    <mergeCell ref="A26:A27"/>
    <mergeCell ref="B26:B27"/>
    <mergeCell ref="E26:E27"/>
    <mergeCell ref="F12:H13"/>
    <mergeCell ref="F14:H15"/>
    <mergeCell ref="F16:H17"/>
    <mergeCell ref="F18:H19"/>
    <mergeCell ref="F20:H21"/>
    <mergeCell ref="A12:A13"/>
    <mergeCell ref="B12:B13"/>
    <mergeCell ref="E12:E13"/>
    <mergeCell ref="A14:A15"/>
    <mergeCell ref="B14:B15"/>
    <mergeCell ref="E14:E15"/>
    <mergeCell ref="A18:A19"/>
    <mergeCell ref="B18:B19"/>
    <mergeCell ref="E18:E19"/>
    <mergeCell ref="A20:A21"/>
    <mergeCell ref="B20:B21"/>
    <mergeCell ref="E20:E21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F248:G248"/>
    <mergeCell ref="F249:G249"/>
    <mergeCell ref="F250:G250"/>
    <mergeCell ref="F251:G252"/>
    <mergeCell ref="H251:H252"/>
    <mergeCell ref="A252:B252"/>
    <mergeCell ref="A5:B5"/>
    <mergeCell ref="E5:F5"/>
    <mergeCell ref="G5:H5"/>
    <mergeCell ref="A6:A7"/>
    <mergeCell ref="B6:B7"/>
    <mergeCell ref="E6:E7"/>
    <mergeCell ref="F6:H7"/>
    <mergeCell ref="F8:H9"/>
    <mergeCell ref="F10:H11"/>
    <mergeCell ref="A16:A17"/>
    <mergeCell ref="B16:B17"/>
    <mergeCell ref="E16:E17"/>
    <mergeCell ref="A8:A9"/>
    <mergeCell ref="B8:B9"/>
    <mergeCell ref="E8:E9"/>
    <mergeCell ref="A10:A11"/>
    <mergeCell ref="B10:B11"/>
    <mergeCell ref="E10:E11"/>
  </mergeCells>
  <printOptions horizontalCentered="1"/>
  <pageMargins left="0.25" right="0.25" top="0.5" bottom="0.25" header="0.3" footer="0.3"/>
  <pageSetup scale="85" orientation="portrait" horizontalDpi="4294967293" verticalDpi="4294967293" r:id="rId1"/>
  <rowBreaks count="3" manualBreakCount="3">
    <brk id="57" max="16383" man="1"/>
    <brk id="173" max="16383" man="1"/>
    <brk id="2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B2C48-0CBA-44C8-83BF-C2D1F8C3D425}">
  <dimension ref="A1:Q52"/>
  <sheetViews>
    <sheetView workbookViewId="0">
      <selection activeCell="E5" sqref="E5"/>
    </sheetView>
  </sheetViews>
  <sheetFormatPr defaultRowHeight="13.2"/>
  <sheetData>
    <row r="1" spans="1:17" ht="13.8">
      <c r="A1" s="85"/>
      <c r="B1" s="85"/>
      <c r="C1" s="85"/>
      <c r="D1" s="85"/>
      <c r="E1" s="85"/>
      <c r="F1" s="86" t="s">
        <v>314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5"/>
    </row>
    <row r="2" spans="1:17" ht="13.8">
      <c r="A2" s="85"/>
      <c r="B2" s="85"/>
      <c r="C2" s="85"/>
      <c r="D2" s="85"/>
      <c r="E2" s="85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5"/>
    </row>
    <row r="3" spans="1:17" ht="13.8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13.8">
      <c r="A4" s="85"/>
      <c r="B4" s="85"/>
      <c r="C4" s="85"/>
      <c r="D4" s="85"/>
      <c r="E4" s="85"/>
      <c r="F4" s="87" t="s">
        <v>315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5"/>
    </row>
    <row r="5" spans="1:17" ht="13.8">
      <c r="A5" s="85"/>
      <c r="B5" s="85"/>
      <c r="C5" s="85"/>
      <c r="D5" s="85"/>
      <c r="E5" s="85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5"/>
    </row>
    <row r="6" spans="1:17" ht="13.8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ht="13.8">
      <c r="A7" s="85"/>
      <c r="B7" s="85"/>
      <c r="C7" s="85"/>
      <c r="D7" s="85"/>
      <c r="E7" s="85"/>
      <c r="F7" s="88" t="s">
        <v>316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5"/>
    </row>
    <row r="8" spans="1:17" ht="13.8">
      <c r="A8" s="85"/>
      <c r="B8" s="85"/>
      <c r="C8" s="85"/>
      <c r="D8" s="85"/>
      <c r="E8" s="85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5"/>
    </row>
    <row r="9" spans="1:17" ht="13.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13.8">
      <c r="A10" s="85"/>
      <c r="B10" s="85"/>
      <c r="C10" s="85"/>
      <c r="D10" s="85"/>
      <c r="E10" s="85"/>
      <c r="F10" s="88" t="s">
        <v>317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5"/>
    </row>
    <row r="11" spans="1:17" ht="13.8">
      <c r="A11" s="85"/>
      <c r="B11" s="85"/>
      <c r="C11" s="85"/>
      <c r="D11" s="85"/>
      <c r="E11" s="85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5"/>
    </row>
    <row r="12" spans="1:17" ht="13.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ht="14.4" thickBo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ht="24" thickTop="1" thickBot="1">
      <c r="A14" s="89" t="s">
        <v>318</v>
      </c>
      <c r="B14" s="89"/>
      <c r="C14" s="89"/>
      <c r="D14" s="90" t="s">
        <v>319</v>
      </c>
      <c r="E14" s="90"/>
      <c r="F14" s="90"/>
      <c r="G14" s="90"/>
      <c r="H14" s="90"/>
      <c r="I14" s="90"/>
      <c r="J14" s="90"/>
      <c r="K14" s="91" t="s">
        <v>320</v>
      </c>
      <c r="L14" s="91"/>
      <c r="M14" s="91"/>
      <c r="N14" s="92">
        <v>2100</v>
      </c>
      <c r="O14" s="92"/>
      <c r="P14" s="92"/>
      <c r="Q14" s="85"/>
    </row>
    <row r="15" spans="1:17" ht="24" thickTop="1" thickBot="1">
      <c r="A15" s="93" t="s">
        <v>321</v>
      </c>
      <c r="B15" s="93"/>
      <c r="C15" s="93"/>
      <c r="D15" s="93"/>
      <c r="E15" s="94"/>
      <c r="F15" s="94"/>
      <c r="G15" s="95" t="s">
        <v>322</v>
      </c>
      <c r="H15" s="95"/>
      <c r="I15" s="95"/>
      <c r="J15" s="95"/>
      <c r="K15" s="95"/>
      <c r="L15" s="95"/>
      <c r="M15" s="95"/>
      <c r="N15" s="95"/>
      <c r="O15" s="95"/>
      <c r="P15" s="95"/>
      <c r="Q15" s="85"/>
    </row>
    <row r="16" spans="1:17" ht="24" thickTop="1" thickBot="1">
      <c r="A16" s="85"/>
      <c r="B16" s="91" t="s">
        <v>323</v>
      </c>
      <c r="C16" s="91"/>
      <c r="D16" s="91"/>
      <c r="E16" s="91"/>
      <c r="F16" s="91"/>
      <c r="G16" s="92" t="s">
        <v>324</v>
      </c>
      <c r="H16" s="92"/>
      <c r="I16" s="92"/>
      <c r="J16" s="96" t="s">
        <v>325</v>
      </c>
      <c r="K16" s="96"/>
      <c r="L16" s="97" t="s">
        <v>326</v>
      </c>
      <c r="M16" s="97"/>
      <c r="N16" s="97"/>
      <c r="O16" s="97"/>
      <c r="P16" s="97"/>
      <c r="Q16" s="85"/>
    </row>
    <row r="17" spans="1:17" ht="22.2" thickTop="1" thickBot="1">
      <c r="A17" s="85"/>
      <c r="B17" s="85"/>
      <c r="C17" s="91" t="s">
        <v>327</v>
      </c>
      <c r="D17" s="91"/>
      <c r="E17" s="91"/>
      <c r="F17" s="91"/>
      <c r="G17" s="91"/>
      <c r="H17" s="91"/>
      <c r="I17" s="91"/>
      <c r="J17" s="98"/>
      <c r="K17" s="99"/>
      <c r="L17" s="99"/>
      <c r="M17" s="99"/>
      <c r="N17" s="99"/>
      <c r="O17" s="99"/>
      <c r="P17" s="98"/>
      <c r="Q17" s="85"/>
    </row>
    <row r="18" spans="1:17" ht="23.4" thickTop="1">
      <c r="A18" s="89" t="s">
        <v>328</v>
      </c>
      <c r="B18" s="89"/>
      <c r="C18" s="89"/>
      <c r="D18" s="89"/>
      <c r="E18" s="89"/>
      <c r="F18" s="89"/>
      <c r="G18" s="89"/>
      <c r="H18" s="94"/>
      <c r="I18" s="94"/>
      <c r="J18" s="98"/>
      <c r="K18" s="91" t="s">
        <v>329</v>
      </c>
      <c r="L18" s="91"/>
      <c r="M18" s="91"/>
      <c r="N18" s="91"/>
      <c r="O18" s="91"/>
      <c r="P18" s="98"/>
      <c r="Q18" s="85"/>
    </row>
    <row r="19" spans="1:17" ht="18" thickBot="1">
      <c r="A19" s="85"/>
      <c r="B19" s="100"/>
      <c r="C19" s="85"/>
      <c r="D19" s="101" t="s">
        <v>330</v>
      </c>
      <c r="E19" s="101"/>
      <c r="F19" s="101"/>
      <c r="G19" s="101"/>
      <c r="H19" s="101"/>
      <c r="I19" s="85"/>
      <c r="J19" s="85"/>
      <c r="K19" s="102"/>
      <c r="L19" s="102"/>
      <c r="M19" s="102"/>
      <c r="N19" s="102"/>
      <c r="O19" s="102"/>
      <c r="P19" s="85"/>
      <c r="Q19" s="85"/>
    </row>
    <row r="20" spans="1:17" ht="18.600000000000001" thickTop="1" thickBot="1">
      <c r="A20" s="85"/>
      <c r="B20" s="100"/>
      <c r="C20" s="85"/>
      <c r="D20" s="103" t="s">
        <v>331</v>
      </c>
      <c r="E20" s="103"/>
      <c r="F20" s="103"/>
      <c r="G20" s="103"/>
      <c r="H20" s="101"/>
      <c r="I20" s="85"/>
      <c r="J20" s="85"/>
      <c r="K20" s="102"/>
      <c r="L20" s="102"/>
      <c r="M20" s="102"/>
      <c r="N20" s="102"/>
      <c r="O20" s="102"/>
      <c r="P20" s="85"/>
      <c r="Q20" s="85"/>
    </row>
    <row r="21" spans="1:17" ht="18.600000000000001" thickTop="1" thickBot="1">
      <c r="A21" s="85"/>
      <c r="B21" s="100"/>
      <c r="C21" s="85"/>
      <c r="D21" s="103" t="s">
        <v>332</v>
      </c>
      <c r="E21" s="103"/>
      <c r="F21" s="103"/>
      <c r="G21" s="103"/>
      <c r="H21" s="101"/>
      <c r="I21" s="85"/>
      <c r="J21" s="85"/>
      <c r="K21" s="102"/>
      <c r="L21" s="102"/>
      <c r="M21" s="102"/>
      <c r="N21" s="102"/>
      <c r="O21" s="102"/>
      <c r="P21" s="85"/>
      <c r="Q21" s="85"/>
    </row>
    <row r="22" spans="1:17" ht="18.600000000000001" thickTop="1" thickBot="1">
      <c r="A22" s="85"/>
      <c r="B22" s="104"/>
      <c r="C22" s="85"/>
      <c r="D22" s="103" t="s">
        <v>333</v>
      </c>
      <c r="E22" s="103"/>
      <c r="F22" s="103"/>
      <c r="G22" s="103"/>
      <c r="H22" s="101"/>
      <c r="I22" s="85"/>
      <c r="J22" s="85"/>
      <c r="K22" s="102"/>
      <c r="L22" s="102"/>
      <c r="M22" s="102"/>
      <c r="N22" s="102"/>
      <c r="O22" s="102"/>
      <c r="P22" s="85"/>
      <c r="Q22" s="85"/>
    </row>
    <row r="23" spans="1:17" ht="18.600000000000001" thickTop="1" thickBot="1">
      <c r="A23" s="85"/>
      <c r="B23" s="105" t="s">
        <v>334</v>
      </c>
      <c r="C23" s="85"/>
      <c r="D23" s="103" t="s">
        <v>335</v>
      </c>
      <c r="E23" s="103"/>
      <c r="F23" s="103"/>
      <c r="G23" s="103"/>
      <c r="H23" s="101"/>
      <c r="I23" s="85"/>
      <c r="J23" s="85"/>
      <c r="K23" s="106"/>
      <c r="L23" s="106"/>
      <c r="M23" s="106"/>
      <c r="N23" s="106"/>
      <c r="O23" s="106"/>
      <c r="P23" s="85"/>
      <c r="Q23" s="85"/>
    </row>
    <row r="24" spans="1:17" ht="21.6" thickTop="1">
      <c r="A24" s="89" t="s">
        <v>336</v>
      </c>
      <c r="B24" s="89"/>
      <c r="C24" s="89"/>
      <c r="D24" s="89"/>
      <c r="E24" s="89"/>
      <c r="F24" s="89"/>
      <c r="G24" s="85"/>
      <c r="H24" s="85"/>
      <c r="I24" s="89" t="s">
        <v>337</v>
      </c>
      <c r="J24" s="89"/>
      <c r="K24" s="89"/>
      <c r="L24" s="89"/>
      <c r="M24" s="89"/>
      <c r="N24" s="89"/>
      <c r="O24" s="89"/>
      <c r="P24" s="89"/>
      <c r="Q24" s="85"/>
    </row>
    <row r="25" spans="1:17" ht="18" thickBot="1">
      <c r="A25" s="85"/>
      <c r="B25" s="100"/>
      <c r="C25" s="85"/>
      <c r="D25" s="107" t="s">
        <v>338</v>
      </c>
      <c r="E25" s="85"/>
      <c r="F25" s="107"/>
      <c r="G25" s="107"/>
      <c r="H25" s="107"/>
      <c r="I25" s="107"/>
      <c r="J25" s="107"/>
      <c r="K25" s="105" t="s">
        <v>334</v>
      </c>
      <c r="L25" s="85"/>
      <c r="M25" s="107" t="s">
        <v>339</v>
      </c>
      <c r="N25" s="85"/>
      <c r="O25" s="85"/>
      <c r="P25" s="85"/>
      <c r="Q25" s="85"/>
    </row>
    <row r="26" spans="1:17" ht="18.600000000000001" thickTop="1" thickBot="1">
      <c r="A26" s="85"/>
      <c r="B26" s="100"/>
      <c r="C26" s="85"/>
      <c r="D26" s="107" t="s">
        <v>340</v>
      </c>
      <c r="E26" s="85"/>
      <c r="F26" s="101"/>
      <c r="G26" s="101"/>
      <c r="H26" s="101"/>
      <c r="I26" s="101"/>
      <c r="J26" s="101"/>
      <c r="K26" s="100"/>
      <c r="L26" s="85"/>
      <c r="M26" s="107" t="s">
        <v>341</v>
      </c>
      <c r="N26" s="85"/>
      <c r="O26" s="85"/>
      <c r="P26" s="85"/>
      <c r="Q26" s="85"/>
    </row>
    <row r="27" spans="1:17" ht="18.600000000000001" thickTop="1" thickBot="1">
      <c r="A27" s="85"/>
      <c r="B27" s="100"/>
      <c r="C27" s="85"/>
      <c r="D27" s="107" t="s">
        <v>332</v>
      </c>
      <c r="E27" s="85"/>
      <c r="F27" s="101"/>
      <c r="G27" s="101"/>
      <c r="H27" s="101"/>
      <c r="I27" s="101"/>
      <c r="J27" s="101"/>
      <c r="K27" s="104"/>
      <c r="L27" s="85"/>
      <c r="M27" s="107" t="s">
        <v>342</v>
      </c>
      <c r="N27" s="85"/>
      <c r="O27" s="85"/>
      <c r="P27" s="85"/>
      <c r="Q27" s="85"/>
    </row>
    <row r="28" spans="1:17" ht="18.600000000000001" thickTop="1" thickBot="1">
      <c r="A28" s="85"/>
      <c r="B28" s="105" t="s">
        <v>334</v>
      </c>
      <c r="C28" s="85"/>
      <c r="D28" s="107" t="s">
        <v>343</v>
      </c>
      <c r="E28" s="85"/>
      <c r="F28" s="101"/>
      <c r="G28" s="101"/>
      <c r="H28" s="101"/>
      <c r="I28" s="101"/>
      <c r="J28" s="101"/>
      <c r="K28" s="85"/>
      <c r="L28" s="85"/>
      <c r="M28" s="85"/>
      <c r="N28" s="85"/>
      <c r="O28" s="107"/>
      <c r="P28" s="85"/>
      <c r="Q28" s="85"/>
    </row>
    <row r="29" spans="1:17" ht="18" thickTop="1">
      <c r="A29" s="101"/>
      <c r="B29" s="101"/>
      <c r="C29" s="101"/>
      <c r="D29" s="101"/>
      <c r="E29" s="101"/>
      <c r="F29" s="85"/>
      <c r="G29" s="85"/>
      <c r="H29" s="85"/>
      <c r="I29" s="85"/>
      <c r="J29" s="107"/>
      <c r="K29" s="85"/>
      <c r="L29" s="85"/>
      <c r="M29" s="85"/>
      <c r="N29" s="85"/>
      <c r="O29" s="85"/>
      <c r="P29" s="85"/>
      <c r="Q29" s="85"/>
    </row>
    <row r="30" spans="1:17" ht="21">
      <c r="A30" s="91" t="s">
        <v>344</v>
      </c>
      <c r="B30" s="91"/>
      <c r="C30" s="91"/>
      <c r="D30" s="98"/>
      <c r="E30" s="91" t="s">
        <v>345</v>
      </c>
      <c r="F30" s="91"/>
      <c r="G30" s="91"/>
      <c r="H30" s="91"/>
      <c r="I30" s="85"/>
      <c r="J30" s="91" t="s">
        <v>345</v>
      </c>
      <c r="K30" s="91"/>
      <c r="L30" s="91"/>
      <c r="M30" s="98"/>
      <c r="N30" s="91" t="s">
        <v>346</v>
      </c>
      <c r="O30" s="91"/>
      <c r="P30" s="91"/>
      <c r="Q30" s="91"/>
    </row>
    <row r="31" spans="1:17" ht="18" thickBot="1">
      <c r="A31" s="106"/>
      <c r="B31" s="106"/>
      <c r="C31" s="106"/>
      <c r="D31" s="108"/>
      <c r="E31" s="106"/>
      <c r="F31" s="106"/>
      <c r="G31" s="106"/>
      <c r="H31" s="106"/>
      <c r="I31" s="107"/>
      <c r="J31" s="106"/>
      <c r="K31" s="106"/>
      <c r="L31" s="106"/>
      <c r="M31" s="108"/>
      <c r="N31" s="106"/>
      <c r="O31" s="106"/>
      <c r="P31" s="106"/>
      <c r="Q31" s="106"/>
    </row>
    <row r="32" spans="1:17" ht="18" thickTop="1">
      <c r="A32" s="109" t="s">
        <v>291</v>
      </c>
      <c r="B32" s="109"/>
      <c r="C32" s="109"/>
      <c r="D32" s="108"/>
      <c r="E32" s="109" t="s">
        <v>291</v>
      </c>
      <c r="F32" s="109"/>
      <c r="G32" s="109"/>
      <c r="H32" s="109"/>
      <c r="I32" s="110"/>
      <c r="J32" s="109" t="s">
        <v>291</v>
      </c>
      <c r="K32" s="109"/>
      <c r="L32" s="109"/>
      <c r="M32" s="108"/>
      <c r="N32" s="109" t="s">
        <v>291</v>
      </c>
      <c r="O32" s="109"/>
      <c r="P32" s="109"/>
      <c r="Q32" s="109"/>
    </row>
    <row r="33" spans="1:17" ht="18" thickBot="1">
      <c r="A33" s="106"/>
      <c r="B33" s="106"/>
      <c r="C33" s="106"/>
      <c r="D33" s="108"/>
      <c r="E33" s="106"/>
      <c r="F33" s="106"/>
      <c r="G33" s="106"/>
      <c r="H33" s="106"/>
      <c r="I33" s="107"/>
      <c r="J33" s="106"/>
      <c r="K33" s="106"/>
      <c r="L33" s="106"/>
      <c r="M33" s="108"/>
      <c r="N33" s="106"/>
      <c r="O33" s="106"/>
      <c r="P33" s="106"/>
      <c r="Q33" s="106"/>
    </row>
    <row r="34" spans="1:17" ht="14.4" thickTop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ht="17.399999999999999">
      <c r="A35" s="85"/>
      <c r="B35" s="85"/>
      <c r="C35" s="85"/>
      <c r="D35" s="85"/>
      <c r="E35" s="111" t="s">
        <v>347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85"/>
      <c r="Q35" s="85"/>
    </row>
    <row r="36" spans="1:17" ht="17.399999999999999">
      <c r="A36" s="85"/>
      <c r="B36" s="85"/>
      <c r="C36" s="85"/>
      <c r="D36" s="85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85"/>
      <c r="Q36" s="85"/>
    </row>
    <row r="37" spans="1:17" ht="17.399999999999999">
      <c r="A37" s="109" t="s">
        <v>348</v>
      </c>
      <c r="B37" s="109"/>
      <c r="C37" s="109"/>
      <c r="D37" s="85"/>
      <c r="E37" s="109" t="s">
        <v>348</v>
      </c>
      <c r="F37" s="109"/>
      <c r="G37" s="109"/>
      <c r="H37" s="109"/>
      <c r="I37" s="85"/>
      <c r="J37" s="109" t="s">
        <v>348</v>
      </c>
      <c r="K37" s="109"/>
      <c r="L37" s="109"/>
      <c r="M37" s="85"/>
      <c r="N37" s="109" t="s">
        <v>348</v>
      </c>
      <c r="O37" s="109"/>
      <c r="P37" s="109"/>
      <c r="Q37" s="109"/>
    </row>
    <row r="38" spans="1:17" ht="24.6">
      <c r="A38" s="108"/>
      <c r="B38" s="113"/>
      <c r="C38" s="108"/>
      <c r="D38" s="85"/>
      <c r="E38" s="108"/>
      <c r="F38" s="114"/>
      <c r="G38" s="114"/>
      <c r="H38" s="108"/>
      <c r="I38" s="85"/>
      <c r="J38" s="108"/>
      <c r="K38" s="113">
        <v>0</v>
      </c>
      <c r="L38" s="108"/>
      <c r="M38" s="85"/>
      <c r="N38" s="108"/>
      <c r="O38" s="114">
        <v>0</v>
      </c>
      <c r="P38" s="114"/>
      <c r="Q38" s="108"/>
    </row>
    <row r="39" spans="1:17" ht="13.8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ht="17.399999999999999">
      <c r="A40" s="109" t="s">
        <v>349</v>
      </c>
      <c r="B40" s="109"/>
      <c r="C40" s="109"/>
      <c r="D40" s="85"/>
      <c r="E40" s="109" t="s">
        <v>349</v>
      </c>
      <c r="F40" s="109"/>
      <c r="G40" s="109"/>
      <c r="H40" s="109"/>
      <c r="I40" s="85"/>
      <c r="J40" s="109" t="s">
        <v>349</v>
      </c>
      <c r="K40" s="109"/>
      <c r="L40" s="109"/>
      <c r="M40" s="85"/>
      <c r="N40" s="109" t="s">
        <v>349</v>
      </c>
      <c r="O40" s="109"/>
      <c r="P40" s="109"/>
      <c r="Q40" s="109"/>
    </row>
    <row r="41" spans="1:17" ht="24.6">
      <c r="A41" s="108"/>
      <c r="B41" s="113"/>
      <c r="C41" s="108"/>
      <c r="D41" s="85"/>
      <c r="E41" s="108"/>
      <c r="F41" s="114"/>
      <c r="G41" s="114"/>
      <c r="H41" s="108"/>
      <c r="I41" s="85"/>
      <c r="J41" s="108"/>
      <c r="K41" s="113">
        <v>0</v>
      </c>
      <c r="L41" s="108"/>
      <c r="M41" s="85"/>
      <c r="N41" s="108"/>
      <c r="O41" s="114">
        <v>0</v>
      </c>
      <c r="P41" s="114"/>
      <c r="Q41" s="108"/>
    </row>
    <row r="42" spans="1:17" ht="13.8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t="17.399999999999999">
      <c r="A43" s="109" t="s">
        <v>350</v>
      </c>
      <c r="B43" s="109"/>
      <c r="C43" s="109"/>
      <c r="D43" s="85"/>
      <c r="E43" s="109" t="s">
        <v>350</v>
      </c>
      <c r="F43" s="109"/>
      <c r="G43" s="109"/>
      <c r="H43" s="109"/>
      <c r="I43" s="85"/>
      <c r="J43" s="109" t="s">
        <v>350</v>
      </c>
      <c r="K43" s="109"/>
      <c r="L43" s="109"/>
      <c r="M43" s="85"/>
      <c r="N43" s="109" t="s">
        <v>350</v>
      </c>
      <c r="O43" s="109"/>
      <c r="P43" s="109"/>
      <c r="Q43" s="109"/>
    </row>
    <row r="44" spans="1:17" ht="24.6">
      <c r="A44" s="108"/>
      <c r="B44" s="113"/>
      <c r="C44" s="108"/>
      <c r="D44" s="85"/>
      <c r="E44" s="108"/>
      <c r="F44" s="114">
        <v>0</v>
      </c>
      <c r="G44" s="114"/>
      <c r="H44" s="108"/>
      <c r="I44" s="85"/>
      <c r="J44" s="108"/>
      <c r="K44" s="113">
        <v>0</v>
      </c>
      <c r="L44" s="108"/>
      <c r="M44" s="85"/>
      <c r="N44" s="108"/>
      <c r="O44" s="114">
        <v>0</v>
      </c>
      <c r="P44" s="114"/>
      <c r="Q44" s="108"/>
    </row>
    <row r="45" spans="1:17" ht="24.6">
      <c r="A45" s="108"/>
      <c r="B45" s="115" t="s">
        <v>351</v>
      </c>
      <c r="C45" s="108"/>
      <c r="D45" s="85"/>
      <c r="E45" s="108"/>
      <c r="F45" s="116" t="s">
        <v>352</v>
      </c>
      <c r="G45" s="116"/>
      <c r="H45" s="108"/>
      <c r="I45" s="85"/>
      <c r="J45" s="108"/>
      <c r="K45" s="115" t="s">
        <v>351</v>
      </c>
      <c r="L45" s="108"/>
      <c r="M45" s="85"/>
      <c r="N45" s="108"/>
      <c r="O45" s="116" t="s">
        <v>352</v>
      </c>
      <c r="P45" s="116"/>
      <c r="Q45" s="108"/>
    </row>
    <row r="46" spans="1:17" ht="13.8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7.399999999999999">
      <c r="A47" s="109" t="s">
        <v>353</v>
      </c>
      <c r="B47" s="109"/>
      <c r="C47" s="109"/>
      <c r="D47" s="85"/>
      <c r="E47" s="109" t="s">
        <v>353</v>
      </c>
      <c r="F47" s="109"/>
      <c r="G47" s="109"/>
      <c r="H47" s="109"/>
      <c r="I47" s="85"/>
      <c r="J47" s="109" t="s">
        <v>353</v>
      </c>
      <c r="K47" s="109"/>
      <c r="L47" s="109"/>
      <c r="M47" s="85"/>
      <c r="N47" s="109" t="s">
        <v>353</v>
      </c>
      <c r="O47" s="109"/>
      <c r="P47" s="109"/>
      <c r="Q47" s="109"/>
    </row>
    <row r="48" spans="1:17" ht="24.6">
      <c r="A48" s="108"/>
      <c r="B48" s="113">
        <f>B38+B41+B44</f>
        <v>0</v>
      </c>
      <c r="C48" s="108"/>
      <c r="D48" s="85"/>
      <c r="E48" s="108"/>
      <c r="F48" s="114">
        <f>0+(F38+F41+F44)</f>
        <v>0</v>
      </c>
      <c r="G48" s="114">
        <f>(G38+G41+G44)+(G38+G41+G44)</f>
        <v>0</v>
      </c>
      <c r="H48" s="108"/>
      <c r="I48" s="85"/>
      <c r="J48" s="108"/>
      <c r="K48" s="113">
        <f>K38+K41+K44</f>
        <v>0</v>
      </c>
      <c r="L48" s="108"/>
      <c r="M48" s="85"/>
      <c r="N48" s="108"/>
      <c r="O48" s="114">
        <f>O38+O41+O44</f>
        <v>0</v>
      </c>
      <c r="P48" s="114">
        <f>P38+P41+P44</f>
        <v>0</v>
      </c>
      <c r="Q48" s="108"/>
    </row>
    <row r="49" spans="1:17" ht="24.6">
      <c r="A49" s="108"/>
      <c r="B49" s="115"/>
      <c r="C49" s="108"/>
      <c r="D49" s="85"/>
      <c r="E49" s="108"/>
      <c r="F49" s="117"/>
      <c r="G49" s="117"/>
      <c r="H49" s="108"/>
      <c r="I49" s="85"/>
      <c r="J49" s="108"/>
      <c r="K49" s="115"/>
      <c r="L49" s="108"/>
      <c r="M49" s="85"/>
      <c r="N49" s="108"/>
      <c r="O49" s="117"/>
      <c r="P49" s="117"/>
      <c r="Q49" s="108"/>
    </row>
    <row r="50" spans="1:17" ht="13.8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21" thickBot="1">
      <c r="A51" s="103" t="s">
        <v>354</v>
      </c>
      <c r="B51" s="103"/>
      <c r="C51" s="103"/>
      <c r="D51" s="103"/>
      <c r="E51" s="103"/>
      <c r="F51" s="118"/>
      <c r="G51" s="118"/>
      <c r="H51" s="118"/>
      <c r="I51" s="118"/>
      <c r="J51" s="118"/>
      <c r="K51" s="118"/>
      <c r="L51" s="119" t="s">
        <v>288</v>
      </c>
      <c r="M51" s="119"/>
      <c r="N51" s="120"/>
      <c r="O51" s="120"/>
      <c r="P51" s="120"/>
      <c r="Q51" s="85"/>
    </row>
    <row r="52" spans="1:17" ht="14.4" thickTop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54D357DD-2FBE-4F10-80BE-86C66283555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ATON Data</vt:lpstr>
      <vt:lpstr>Sheet1</vt:lpstr>
      <vt:lpstr>'ATON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Wilkins</dc:creator>
  <cp:lastModifiedBy>mbtgr</cp:lastModifiedBy>
  <cp:lastPrinted>2019-03-28T20:54:59Z</cp:lastPrinted>
  <dcterms:created xsi:type="dcterms:W3CDTF">2018-05-22T01:06:04Z</dcterms:created>
  <dcterms:modified xsi:type="dcterms:W3CDTF">2023-07-27T17:21:19Z</dcterms:modified>
</cp:coreProperties>
</file>